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firstSheet="3" activeTab="5"/>
  </bookViews>
  <sheets>
    <sheet name="StoxPlusSign" sheetId="1" state="veryHidden" r:id="rId1"/>
    <sheet name="HiddenSheet" sheetId="2" state="veryHidden" r:id="rId2"/>
    <sheet name="ExportData (2)" sheetId="3" state="hidden" r:id="rId3"/>
    <sheet name="Tìm nhanh CP" sheetId="4" r:id="rId4"/>
    <sheet name="Bảng tổng hợp" sheetId="5" r:id="rId5"/>
    <sheet name="List CP tăng trưởng" sheetId="6" r:id="rId6"/>
  </sheets>
  <definedNames>
    <definedName name="_xlnm._FilterDatabase" localSheetId="4" hidden="1">'Bảng tổng hợp'!$A$13:$AG$1585</definedName>
    <definedName name="_xlfn.IFERROR" hidden="1">#NAME?</definedName>
    <definedName name="DATA" localSheetId="2">'ExportData (2)'!$A$10:$F$1001</definedName>
    <definedName name="DATA">#REF!</definedName>
  </definedNames>
  <calcPr fullCalcOnLoad="1" fullPrecision="0"/>
</workbook>
</file>

<file path=xl/comments4.xml><?xml version="1.0" encoding="utf-8"?>
<comments xmlns="http://schemas.openxmlformats.org/spreadsheetml/2006/main">
  <authors>
    <author>AutoBVT</author>
  </authors>
  <commentList>
    <comment ref="A15" authorId="0">
      <text>
        <r>
          <rPr>
            <b/>
            <sz val="15"/>
            <rFont val="Times New Roman"/>
            <family val="1"/>
          </rPr>
          <t>Nhập mã Cổ phiếu vào đây</t>
        </r>
      </text>
    </comment>
  </commentList>
</comments>
</file>

<file path=xl/sharedStrings.xml><?xml version="1.0" encoding="utf-8"?>
<sst xmlns="http://schemas.openxmlformats.org/spreadsheetml/2006/main" count="13632" uniqueCount="3488">
  <si>
    <t>Contact</t>
  </si>
  <si>
    <t>STOXPLUS CORPORATION </t>
  </si>
  <si>
    <t>Head Office: 5th Floor, Anh Minh Building, 36 Hoang Cau, Dong Da District, Hanoi, Vietnam </t>
  </si>
  <si>
    <t>HCMC Branch: 20th Floor, AB Tower, 76A Le Lai, District 1, HCM City, Vietnam</t>
  </si>
  <si>
    <t>Email: stoxplus@stoxplus.com</t>
  </si>
  <si>
    <t>CUSTOMER SUPPORT CENTRE </t>
  </si>
  <si>
    <t>Mr. Ha Nguyen</t>
  </si>
  <si>
    <t>T:  (844) - 3562 6962 - Ext: 103</t>
  </si>
  <si>
    <t>Email: ha.nguyen@stoxplus.com</t>
  </si>
  <si>
    <t>STT</t>
  </si>
  <si>
    <t>Mã CK</t>
  </si>
  <si>
    <t>Tên</t>
  </si>
  <si>
    <t>Sàn</t>
  </si>
  <si>
    <t>Tiêu đề</t>
  </si>
  <si>
    <t>Dữ liệu Doanh nghiệp</t>
  </si>
  <si>
    <t>Ngày xuất dữ liệu</t>
  </si>
  <si>
    <t>Ticker</t>
  </si>
  <si>
    <t>OrganShortName</t>
  </si>
  <si>
    <t>ComGroupCode</t>
  </si>
  <si>
    <t>DDE1</t>
  </si>
  <si>
    <t>DDE2</t>
  </si>
  <si>
    <t>AAA</t>
  </si>
  <si>
    <t>An Phát Plastic</t>
  </si>
  <si>
    <t>HNX</t>
  </si>
  <si>
    <t>AAM</t>
  </si>
  <si>
    <t>Thủy sản Mekong</t>
  </si>
  <si>
    <t>HOSE</t>
  </si>
  <si>
    <t>ABI</t>
  </si>
  <si>
    <t>BH NH Nông Nghiệp</t>
  </si>
  <si>
    <t>UPCOM</t>
  </si>
  <si>
    <t>ABT</t>
  </si>
  <si>
    <t>Thủy sản Bến Tre</t>
  </si>
  <si>
    <t>ACB</t>
  </si>
  <si>
    <t>Ngân hàng Á Châu</t>
  </si>
  <si>
    <t>ACC</t>
  </si>
  <si>
    <t>Bê tông Becamex</t>
  </si>
  <si>
    <t>ACE</t>
  </si>
  <si>
    <t>Bê tông An Giang</t>
  </si>
  <si>
    <t>ACL</t>
  </si>
  <si>
    <t>Thủy sản CL An Giang</t>
  </si>
  <si>
    <t>ACM</t>
  </si>
  <si>
    <t>Tập đoàn Khoáng sản Á Cường</t>
  </si>
  <si>
    <t>ADC</t>
  </si>
  <si>
    <t>Mĩ thuật và Truyền thông</t>
  </si>
  <si>
    <t>ADP</t>
  </si>
  <si>
    <t>Sơn Á Đông</t>
  </si>
  <si>
    <t>AGF</t>
  </si>
  <si>
    <t>Thủy sản An Giang</t>
  </si>
  <si>
    <t>AGP</t>
  </si>
  <si>
    <t>Dược phẩm AGIMEXPHARM</t>
  </si>
  <si>
    <t>AGM</t>
  </si>
  <si>
    <t>XNK An Giang</t>
  </si>
  <si>
    <t>AGR</t>
  </si>
  <si>
    <t>Agriseco</t>
  </si>
  <si>
    <t>AGX</t>
  </si>
  <si>
    <t>Nông sản Xuất khẩu Sài Gòn</t>
  </si>
  <si>
    <t>ALT</t>
  </si>
  <si>
    <t>Văn hóa Tân Bình</t>
  </si>
  <si>
    <t>ALV</t>
  </si>
  <si>
    <t>Khoáng sản Vinas A Lưới</t>
  </si>
  <si>
    <t>AMC</t>
  </si>
  <si>
    <t>Khoáng sản Á Châu</t>
  </si>
  <si>
    <t>AMD</t>
  </si>
  <si>
    <t>AMD GROUP</t>
  </si>
  <si>
    <t>AME</t>
  </si>
  <si>
    <t>Alphanam Cơ điện</t>
  </si>
  <si>
    <t>AMV</t>
  </si>
  <si>
    <t>Dược-TB Y tế Việt Mỹ</t>
  </si>
  <si>
    <t>ANV</t>
  </si>
  <si>
    <t>Thủy sản Nam Việt</t>
  </si>
  <si>
    <t>APC</t>
  </si>
  <si>
    <t>Chiếu xạ An Phú</t>
  </si>
  <si>
    <t>APG</t>
  </si>
  <si>
    <t>Chứng khoán An Phát</t>
  </si>
  <si>
    <t>API</t>
  </si>
  <si>
    <t>APEC INVESTMENT</t>
  </si>
  <si>
    <t>APP</t>
  </si>
  <si>
    <t>Phụ gia và SP Dầu mỏ</t>
  </si>
  <si>
    <t>APS</t>
  </si>
  <si>
    <t>CK Châu Á - TBD</t>
  </si>
  <si>
    <t>ARM</t>
  </si>
  <si>
    <t>XNK Hàng không</t>
  </si>
  <si>
    <t>ASA</t>
  </si>
  <si>
    <t>Liên doanh SANA WMT</t>
  </si>
  <si>
    <t>ASD</t>
  </si>
  <si>
    <t>Sông Đà Hà Nội</t>
  </si>
  <si>
    <t>ASM</t>
  </si>
  <si>
    <t>Tập đoàn Sao Mai</t>
  </si>
  <si>
    <t>ASP</t>
  </si>
  <si>
    <t>Dầu khí An Pha</t>
  </si>
  <si>
    <t>ATA</t>
  </si>
  <si>
    <t>NTACO</t>
  </si>
  <si>
    <t>ATS</t>
  </si>
  <si>
    <t>Suất ăn công nghiệp Atesco</t>
  </si>
  <si>
    <t>AVF</t>
  </si>
  <si>
    <t>Thủy sản Việt An</t>
  </si>
  <si>
    <t>B82</t>
  </si>
  <si>
    <t>Công ty 482</t>
  </si>
  <si>
    <t>BAM</t>
  </si>
  <si>
    <t>Khoáng sản và Luyện kim Bắc Á</t>
  </si>
  <si>
    <t>BBC</t>
  </si>
  <si>
    <t>Bánh kẹo BIBICA</t>
  </si>
  <si>
    <t>BBS</t>
  </si>
  <si>
    <t>Bao bì Xi măng Bút Sơn</t>
  </si>
  <si>
    <t>BCC</t>
  </si>
  <si>
    <t>Xi măng Bỉm Sơn</t>
  </si>
  <si>
    <t>BCE</t>
  </si>
  <si>
    <t>XD và GT Bình Dương</t>
  </si>
  <si>
    <t>BCG</t>
  </si>
  <si>
    <t>Bamboo Capital</t>
  </si>
  <si>
    <t>BCI</t>
  </si>
  <si>
    <t>Xây dựng Bình Chánh</t>
  </si>
  <si>
    <t>BCP</t>
  </si>
  <si>
    <t>Dược Becamex</t>
  </si>
  <si>
    <t>BDB</t>
  </si>
  <si>
    <t>Sách Bình Định</t>
  </si>
  <si>
    <t>BFC</t>
  </si>
  <si>
    <t>Phân bón Bình Điền</t>
  </si>
  <si>
    <t>BDG</t>
  </si>
  <si>
    <t>May mặc Bình Dương</t>
  </si>
  <si>
    <t>BDW</t>
  </si>
  <si>
    <t>Cấp thoát nước Bình Định</t>
  </si>
  <si>
    <t>BED</t>
  </si>
  <si>
    <t>Sách Đà Nẵng</t>
  </si>
  <si>
    <t>BEL</t>
  </si>
  <si>
    <t>Điện tử Biên Hoà</t>
  </si>
  <si>
    <t>NBT</t>
  </si>
  <si>
    <t>Cấp thoát nước Bến Tre</t>
  </si>
  <si>
    <t>BGM</t>
  </si>
  <si>
    <t>Khoáng sản Bắc Giang</t>
  </si>
  <si>
    <t>BHC</t>
  </si>
  <si>
    <t>Bê tông Biên Hòa</t>
  </si>
  <si>
    <t>BHP</t>
  </si>
  <si>
    <t>Bia Hà Nội - Hải Phòng</t>
  </si>
  <si>
    <t>BHS</t>
  </si>
  <si>
    <t>Đường Biên Hòa</t>
  </si>
  <si>
    <t>BHT</t>
  </si>
  <si>
    <t>Đầu tư XD Bạch Đằng</t>
  </si>
  <si>
    <t>BIC</t>
  </si>
  <si>
    <t>Bảo hiểm BIDV</t>
  </si>
  <si>
    <t>BID</t>
  </si>
  <si>
    <t>BIDV</t>
  </si>
  <si>
    <t>BII</t>
  </si>
  <si>
    <t>Phát triển Công nghiệp Bảo Thư</t>
  </si>
  <si>
    <t>BKC</t>
  </si>
  <si>
    <t>Khoáng sản Bắc Kạn</t>
  </si>
  <si>
    <t>BLF</t>
  </si>
  <si>
    <t>Thủy sản Bạc Liêu</t>
  </si>
  <si>
    <t>BLI</t>
  </si>
  <si>
    <t>Bảo hiểm Bảo Long</t>
  </si>
  <si>
    <t>BMC</t>
  </si>
  <si>
    <t>Khoáng sản Bình Định</t>
  </si>
  <si>
    <t>BMI</t>
  </si>
  <si>
    <t>Bảo hiểm Bảo Minh</t>
  </si>
  <si>
    <t>BMJ</t>
  </si>
  <si>
    <t>Khoáng sản Becamex</t>
  </si>
  <si>
    <t>BMN</t>
  </si>
  <si>
    <t>Công ty 715</t>
  </si>
  <si>
    <t>BMP</t>
  </si>
  <si>
    <t>Nhựa Bình Minh</t>
  </si>
  <si>
    <t>BPC</t>
  </si>
  <si>
    <t>Bao bì Bỉm Sơn</t>
  </si>
  <si>
    <t>BRC</t>
  </si>
  <si>
    <t>Cao su Bến Thành</t>
  </si>
  <si>
    <t>VTG</t>
  </si>
  <si>
    <t>Du lịch tỉnh BR-VT</t>
  </si>
  <si>
    <t>BSC</t>
  </si>
  <si>
    <t>Dịch vụ Bến Thành</t>
  </si>
  <si>
    <t>BSI</t>
  </si>
  <si>
    <t>Chứng khoán BIDV</t>
  </si>
  <si>
    <t>BST</t>
  </si>
  <si>
    <t>BISATHICO</t>
  </si>
  <si>
    <t>BTC</t>
  </si>
  <si>
    <t>Cơ khí XD Bình Triệu</t>
  </si>
  <si>
    <t>BTG</t>
  </si>
  <si>
    <t>Bao bì Tiền Giang</t>
  </si>
  <si>
    <t>BTP</t>
  </si>
  <si>
    <t>Nhiệt điện Bà Rịa</t>
  </si>
  <si>
    <t>BTS</t>
  </si>
  <si>
    <t>Xi măng Bút Sơn</t>
  </si>
  <si>
    <t>BTT</t>
  </si>
  <si>
    <t>TM - DV Bến Thành</t>
  </si>
  <si>
    <t>BTU</t>
  </si>
  <si>
    <t>Công trình Đô thị Bến Tre</t>
  </si>
  <si>
    <t>BTW</t>
  </si>
  <si>
    <t>Cấp nước Bến Thành</t>
  </si>
  <si>
    <t>BVG</t>
  </si>
  <si>
    <t>Thép Bắc Việt</t>
  </si>
  <si>
    <t>BVH</t>
  </si>
  <si>
    <t>Tập đoàn Bảo Việt</t>
  </si>
  <si>
    <t>BVN</t>
  </si>
  <si>
    <t>Bông Việt Nam</t>
  </si>
  <si>
    <t>BVS</t>
  </si>
  <si>
    <t>Chứng khoán Bảo Việt</t>
  </si>
  <si>
    <t>BWA</t>
  </si>
  <si>
    <t>Cấp thoát nước &amp; XD Bảo Lộc</t>
  </si>
  <si>
    <t>BXH</t>
  </si>
  <si>
    <t>Bao bì Xi măng HP</t>
  </si>
  <si>
    <t>HNB</t>
  </si>
  <si>
    <t>Bến xe Hà Nội</t>
  </si>
  <si>
    <t>C32</t>
  </si>
  <si>
    <t>Đầu tư Xây dựng 3-2</t>
  </si>
  <si>
    <t>C47</t>
  </si>
  <si>
    <t>Xây dựng 47</t>
  </si>
  <si>
    <t>C71</t>
  </si>
  <si>
    <t>Xây dựng 471</t>
  </si>
  <si>
    <t>C92</t>
  </si>
  <si>
    <t>XD &amp; ĐT 492</t>
  </si>
  <si>
    <t>CAD</t>
  </si>
  <si>
    <t>CADOVIMEX - VIETNAM</t>
  </si>
  <si>
    <t>CGP</t>
  </si>
  <si>
    <t>Dược phẩm Cần Giờ</t>
  </si>
  <si>
    <t>CAN</t>
  </si>
  <si>
    <t>Đồ hộp Hạ Long</t>
  </si>
  <si>
    <t>CAP</t>
  </si>
  <si>
    <t>Lâm nông sản Yên Bái</t>
  </si>
  <si>
    <t>CAV</t>
  </si>
  <si>
    <t>Dây cáp điện Việt Nam</t>
  </si>
  <si>
    <t>KCB</t>
  </si>
  <si>
    <t xml:space="preserve"> Khoáng Sản Luyện Kim Cao Bằng</t>
  </si>
  <si>
    <t>CCI</t>
  </si>
  <si>
    <t>CIDICO</t>
  </si>
  <si>
    <t>CCL</t>
  </si>
  <si>
    <t>ĐT&amp;PT Dầu khí Cửu Long</t>
  </si>
  <si>
    <t>CCM</t>
  </si>
  <si>
    <t>Xi măng Cần Thơ</t>
  </si>
  <si>
    <t>CCR</t>
  </si>
  <si>
    <t>Cảng Cam Ranh</t>
  </si>
  <si>
    <t>CDC</t>
  </si>
  <si>
    <t>Chương Dương Corp</t>
  </si>
  <si>
    <t>CDH</t>
  </si>
  <si>
    <t>CCCC và DV Du lịch Hải Phòng</t>
  </si>
  <si>
    <t>CDO</t>
  </si>
  <si>
    <t>Tư vấn Thiết kế và PT Đô thị</t>
  </si>
  <si>
    <t>CEC</t>
  </si>
  <si>
    <t>Thiết kế CN hóa chất</t>
  </si>
  <si>
    <t>STK</t>
  </si>
  <si>
    <t>Sợi Thế Kỷ</t>
  </si>
  <si>
    <t>CEO</t>
  </si>
  <si>
    <t>Tập đoàn C.E.O</t>
  </si>
  <si>
    <t>CFC</t>
  </si>
  <si>
    <t>Cafico Việt Nam</t>
  </si>
  <si>
    <t>CHP</t>
  </si>
  <si>
    <t>Thủy điện Miền Trung</t>
  </si>
  <si>
    <t>CI5</t>
  </si>
  <si>
    <t>Đầu tư XD số 5</t>
  </si>
  <si>
    <t>CID</t>
  </si>
  <si>
    <t>XD&amp;PT CS Hạ tầng</t>
  </si>
  <si>
    <t>CIG</t>
  </si>
  <si>
    <t>Xây dựng COMA 18</t>
  </si>
  <si>
    <t>CII</t>
  </si>
  <si>
    <t>Hạ tầng Kỹ thuật TP.HCM</t>
  </si>
  <si>
    <t>CJC</t>
  </si>
  <si>
    <t>Cơ điện Miền Trung</t>
  </si>
  <si>
    <t>CKD</t>
  </si>
  <si>
    <t>Đông Anh Licogi</t>
  </si>
  <si>
    <t>CMK</t>
  </si>
  <si>
    <t>Cơ khí Mạo Khê - Vinacomin</t>
  </si>
  <si>
    <t>CKV</t>
  </si>
  <si>
    <t>CokyVina</t>
  </si>
  <si>
    <t>CLC</t>
  </si>
  <si>
    <t>Thuốc lá Cát Lợi</t>
  </si>
  <si>
    <t>CLG</t>
  </si>
  <si>
    <t>Cotec Land</t>
  </si>
  <si>
    <t>CLL</t>
  </si>
  <si>
    <t>Cảng Cát Lái</t>
  </si>
  <si>
    <t>CLW</t>
  </si>
  <si>
    <t>Cấp nước Chợ Lớn</t>
  </si>
  <si>
    <t>CMC</t>
  </si>
  <si>
    <t>Đầu tư CMC</t>
  </si>
  <si>
    <t>CMG</t>
  </si>
  <si>
    <t>Tập đoàn CMC</t>
  </si>
  <si>
    <t>CMI</t>
  </si>
  <si>
    <t>CMISTONE Việt Nam</t>
  </si>
  <si>
    <t>CMP</t>
  </si>
  <si>
    <t>Cảng Chân Mây</t>
  </si>
  <si>
    <t>CMS</t>
  </si>
  <si>
    <t>Cavico CMS</t>
  </si>
  <si>
    <t>CMT</t>
  </si>
  <si>
    <t>CN mạng và Truyền thông</t>
  </si>
  <si>
    <t>CMV</t>
  </si>
  <si>
    <t>Thương nghiệp Cà Mau</t>
  </si>
  <si>
    <t>CMX</t>
  </si>
  <si>
    <t>Chế biến Thủy sản Cà Mau</t>
  </si>
  <si>
    <t>CNC</t>
  </si>
  <si>
    <t>Công nghệ cao Traphaco</t>
  </si>
  <si>
    <t>CNG</t>
  </si>
  <si>
    <t>CNG Việt Nam</t>
  </si>
  <si>
    <t>CNH</t>
  </si>
  <si>
    <t>Cảng Nha Trang</t>
  </si>
  <si>
    <t>CNT</t>
  </si>
  <si>
    <t>XD và Kinh Doanh C&amp;T</t>
  </si>
  <si>
    <t>COM</t>
  </si>
  <si>
    <t>Vật tư Xăng dầu</t>
  </si>
  <si>
    <t>ICN</t>
  </si>
  <si>
    <t>XD Dầu Khí IDICO</t>
  </si>
  <si>
    <t>CNN</t>
  </si>
  <si>
    <t>Xây dựng Coninco</t>
  </si>
  <si>
    <t>CPC</t>
  </si>
  <si>
    <t>Thuốc sát trùng Cần Thơ</t>
  </si>
  <si>
    <t>CSC</t>
  </si>
  <si>
    <t>ĐT và XD Thành Nam</t>
  </si>
  <si>
    <t>SGP</t>
  </si>
  <si>
    <t>Cảng Sài Gòn</t>
  </si>
  <si>
    <t>CSM</t>
  </si>
  <si>
    <t>Cao su Miền Nam</t>
  </si>
  <si>
    <t>CSV</t>
  </si>
  <si>
    <t>Hóa chất Cơ bản miền Nam</t>
  </si>
  <si>
    <t>CT3</t>
  </si>
  <si>
    <t>Xây dựng công trình 3</t>
  </si>
  <si>
    <t>CT6</t>
  </si>
  <si>
    <t>Công trình 6</t>
  </si>
  <si>
    <t>CTA</t>
  </si>
  <si>
    <t>Xây dựng Vinavico</t>
  </si>
  <si>
    <t>CTB</t>
  </si>
  <si>
    <t>Bơm Hải Dương</t>
  </si>
  <si>
    <t>CTC</t>
  </si>
  <si>
    <t>Gia Lai CTC</t>
  </si>
  <si>
    <t>CTD</t>
  </si>
  <si>
    <t>Xây dựng Coteccons</t>
  </si>
  <si>
    <t>CTG</t>
  </si>
  <si>
    <t>VIETINBANK</t>
  </si>
  <si>
    <t>CTI</t>
  </si>
  <si>
    <t>Cường Thuận IDICO</t>
  </si>
  <si>
    <t>CTN</t>
  </si>
  <si>
    <t>VINAVICO</t>
  </si>
  <si>
    <t>CTS</t>
  </si>
  <si>
    <t>VietinBankSc</t>
  </si>
  <si>
    <t>CTT</t>
  </si>
  <si>
    <t>Chế tạo máy Vinacomin</t>
  </si>
  <si>
    <t>CTX</t>
  </si>
  <si>
    <t>CONSTREXIM</t>
  </si>
  <si>
    <t>CVN</t>
  </si>
  <si>
    <t>Vinam Group</t>
  </si>
  <si>
    <t>CVT</t>
  </si>
  <si>
    <t xml:space="preserve">CMC JSC </t>
  </si>
  <si>
    <t>CX8</t>
  </si>
  <si>
    <t>Contrexim số 8</t>
  </si>
  <si>
    <t>CXH</t>
  </si>
  <si>
    <t>Xe khách Hà Nội</t>
  </si>
  <si>
    <t>CYC</t>
  </si>
  <si>
    <t>Gạch men Chang YIH</t>
  </si>
  <si>
    <t>CZC</t>
  </si>
  <si>
    <t>Than Miền Trung - TKV</t>
  </si>
  <si>
    <t>D11</t>
  </si>
  <si>
    <t>Địa ốc 11</t>
  </si>
  <si>
    <t>D26</t>
  </si>
  <si>
    <t>QL và XD đường bộ 26</t>
  </si>
  <si>
    <t>D2D</t>
  </si>
  <si>
    <t>Phát triển Đô thị số 2</t>
  </si>
  <si>
    <t>DAC</t>
  </si>
  <si>
    <t>Viglacera Đông Anh</t>
  </si>
  <si>
    <t>DAD</t>
  </si>
  <si>
    <t>Phát triển GD Đà Nẵng</t>
  </si>
  <si>
    <t>DAE</t>
  </si>
  <si>
    <t>Sách Giáo dục Đà Nẵng</t>
  </si>
  <si>
    <t>DAG</t>
  </si>
  <si>
    <t>Nhựa Đông Á</t>
  </si>
  <si>
    <t>ADS</t>
  </si>
  <si>
    <t>Dệt sợi DAMSAN</t>
  </si>
  <si>
    <t>DAP</t>
  </si>
  <si>
    <t>Bao bì Đông Á</t>
  </si>
  <si>
    <t>DAS</t>
  </si>
  <si>
    <t>Thiết bị Dầu khí Đà Nẵng</t>
  </si>
  <si>
    <t>DBC</t>
  </si>
  <si>
    <t>Nông sản DABACO</t>
  </si>
  <si>
    <t>DBH</t>
  </si>
  <si>
    <t>Đường bộ Hải Phòng</t>
  </si>
  <si>
    <t>DBM</t>
  </si>
  <si>
    <t>BAMEPHARM</t>
  </si>
  <si>
    <t>DBT</t>
  </si>
  <si>
    <t>Dược phẩm Bến Tre</t>
  </si>
  <si>
    <t>DC2</t>
  </si>
  <si>
    <t>DIC Số 2</t>
  </si>
  <si>
    <t>DC4</t>
  </si>
  <si>
    <t>DIC - No4</t>
  </si>
  <si>
    <t>DCL</t>
  </si>
  <si>
    <t>Dược phẩm Cửu Long</t>
  </si>
  <si>
    <t>DCM</t>
  </si>
  <si>
    <t>Đạm Cà Mau</t>
  </si>
  <si>
    <t>DCS</t>
  </si>
  <si>
    <t>Đại Châu</t>
  </si>
  <si>
    <t>DCT</t>
  </si>
  <si>
    <t>Tấm lợp VLXD Đồng Nai</t>
  </si>
  <si>
    <t>DDM</t>
  </si>
  <si>
    <t>Hàng hải Đông Đô</t>
  </si>
  <si>
    <t>DDN</t>
  </si>
  <si>
    <t>Dược - TB Y tế Đà Nẵng</t>
  </si>
  <si>
    <t>DDV</t>
  </si>
  <si>
    <t>Phân bón DAP Đình Vũ</t>
  </si>
  <si>
    <t>DGC</t>
  </si>
  <si>
    <t>Hóa chất Đức Giang</t>
  </si>
  <si>
    <t>DGL</t>
  </si>
  <si>
    <t>Hóa chất Đức Giang - Lào Cai</t>
  </si>
  <si>
    <t>DGT</t>
  </si>
  <si>
    <t>Công trình GT Đồng Nai</t>
  </si>
  <si>
    <t>DGW</t>
  </si>
  <si>
    <t>Thế Giới Số</t>
  </si>
  <si>
    <t>DHA</t>
  </si>
  <si>
    <t>Hóa An</t>
  </si>
  <si>
    <t>DHC</t>
  </si>
  <si>
    <t>Đông Hải Bến Tre</t>
  </si>
  <si>
    <t>DHG</t>
  </si>
  <si>
    <t>Dược Hậu Giang</t>
  </si>
  <si>
    <t>DHM</t>
  </si>
  <si>
    <t>Khoáng sản Dương Hiếu</t>
  </si>
  <si>
    <t>DHP</t>
  </si>
  <si>
    <t>Điện cơ Hải Phòng</t>
  </si>
  <si>
    <t>DHT</t>
  </si>
  <si>
    <t>Dược phẩm Hà Tây</t>
  </si>
  <si>
    <t>DIC</t>
  </si>
  <si>
    <t>ĐT và TM DIC</t>
  </si>
  <si>
    <t>DC1</t>
  </si>
  <si>
    <t>Phát triển Xây dựng số 1 (DIC1)</t>
  </si>
  <si>
    <t>DCD</t>
  </si>
  <si>
    <t>Du Lịch và Thương Mại DIC</t>
  </si>
  <si>
    <t>DID</t>
  </si>
  <si>
    <t>DIC - Đồng Tiến</t>
  </si>
  <si>
    <t>DIG</t>
  </si>
  <si>
    <t>Dic Corp</t>
  </si>
  <si>
    <t>DIH</t>
  </si>
  <si>
    <t>PT Xây dựng Hội An</t>
  </si>
  <si>
    <t>DL1</t>
  </si>
  <si>
    <t>Bến xe ĐLGL</t>
  </si>
  <si>
    <t>DLC</t>
  </si>
  <si>
    <t>Du lịch Cần Thơ</t>
  </si>
  <si>
    <t>DLD</t>
  </si>
  <si>
    <t>Du lịch Đắk Lắk</t>
  </si>
  <si>
    <t>DLG</t>
  </si>
  <si>
    <t>Đức Long Gia Lai</t>
  </si>
  <si>
    <t>DLR</t>
  </si>
  <si>
    <t>Địa ốc Đà Lạt</t>
  </si>
  <si>
    <t>DMC</t>
  </si>
  <si>
    <t>Dược phẩm DOMESCO</t>
  </si>
  <si>
    <t>DNC</t>
  </si>
  <si>
    <t>Điện nước Hải Phòng</t>
  </si>
  <si>
    <t>DNW</t>
  </si>
  <si>
    <t>Cấp nước Đồng Nai</t>
  </si>
  <si>
    <t>DNF</t>
  </si>
  <si>
    <t>Lương thực Đà Nẵng</t>
  </si>
  <si>
    <t>DNL</t>
  </si>
  <si>
    <t>Logistics Cảng Đà Nẵng</t>
  </si>
  <si>
    <t>DNM</t>
  </si>
  <si>
    <t>Y tế Danameco</t>
  </si>
  <si>
    <t>DNP</t>
  </si>
  <si>
    <t>Nhựa Đồng Nai</t>
  </si>
  <si>
    <t>CDN</t>
  </si>
  <si>
    <t>Cảng Đà Nẵng</t>
  </si>
  <si>
    <t>DNR</t>
  </si>
  <si>
    <t>Đường sắt Quảng Nam - Đà Nẵng</t>
  </si>
  <si>
    <t>DNS</t>
  </si>
  <si>
    <t>Thép Đà Nẵng</t>
  </si>
  <si>
    <t>DNY</t>
  </si>
  <si>
    <t>Thép DANA Ý</t>
  </si>
  <si>
    <t>DOP</t>
  </si>
  <si>
    <t>Vận tải XD Đồng Tháp</t>
  </si>
  <si>
    <t>DPC</t>
  </si>
  <si>
    <t>Nhựa Đà Nẵng</t>
  </si>
  <si>
    <t>DPM</t>
  </si>
  <si>
    <t>Đạm Phú Mỹ</t>
  </si>
  <si>
    <t>DPP</t>
  </si>
  <si>
    <t>Dược Đồng Nai</t>
  </si>
  <si>
    <t>DPR</t>
  </si>
  <si>
    <t>Cao su Đồng Phú</t>
  </si>
  <si>
    <t>DPS</t>
  </si>
  <si>
    <t xml:space="preserve">Đầu tư Phát triển Sóc Sơn </t>
  </si>
  <si>
    <t>DQC</t>
  </si>
  <si>
    <t>Bóng đèn Điện Quang</t>
  </si>
  <si>
    <t>DRC</t>
  </si>
  <si>
    <t>Cao su Đà Nẵng</t>
  </si>
  <si>
    <t>DRH</t>
  </si>
  <si>
    <t>Đầu tư Căn Nhà Mơ Ước</t>
  </si>
  <si>
    <t>DRL</t>
  </si>
  <si>
    <t>Thủy điện – Điện lực 3</t>
  </si>
  <si>
    <t>DSN</t>
  </si>
  <si>
    <t>Công viên nước Đầm Sen</t>
  </si>
  <si>
    <t>DST</t>
  </si>
  <si>
    <t>Sách &amp; TBGD Nam Định</t>
  </si>
  <si>
    <t>DT4</t>
  </si>
  <si>
    <t>Bảo trì đường thủy nội địa số 4</t>
  </si>
  <si>
    <t>DTA</t>
  </si>
  <si>
    <t>BĐS Đệ Tam</t>
  </si>
  <si>
    <t>DTC</t>
  </si>
  <si>
    <t>Viglacera Đông Triều</t>
  </si>
  <si>
    <t>DTL</t>
  </si>
  <si>
    <t>Đại Thiên Lộc</t>
  </si>
  <si>
    <t>DTN</t>
  </si>
  <si>
    <t>Diêm Thống Nhất</t>
  </si>
  <si>
    <t>DTT</t>
  </si>
  <si>
    <t>Kỹ nghệ &amp; Nhựa Đô Thành</t>
  </si>
  <si>
    <t>DTV</t>
  </si>
  <si>
    <t>PT điện Nông thôn Trà Vinh</t>
  </si>
  <si>
    <t>DVC</t>
  </si>
  <si>
    <t>TM dịch vụ Cảng Hải Phòng</t>
  </si>
  <si>
    <t>DVH</t>
  </si>
  <si>
    <t>Chế tạo máy điện VN - Hungari</t>
  </si>
  <si>
    <t>DVP</t>
  </si>
  <si>
    <t>ĐT và PT Cảng Đình Vũ</t>
  </si>
  <si>
    <t>DXG</t>
  </si>
  <si>
    <t>Địa ốc Đất Xanh</t>
  </si>
  <si>
    <t>DXL</t>
  </si>
  <si>
    <t>Du lịch &amp; XNK Lạng Sơn</t>
  </si>
  <si>
    <t>DXP</t>
  </si>
  <si>
    <t>Cảng Đoạn Xá</t>
  </si>
  <si>
    <t>DXV</t>
  </si>
  <si>
    <t>Xi măng &amp; VLXD Đà Nẵng</t>
  </si>
  <si>
    <t>DZM</t>
  </si>
  <si>
    <t>Chế tạo máy Dzĩ An</t>
  </si>
  <si>
    <t>E1SSHN30</t>
  </si>
  <si>
    <t>Quỹ ETF SSIAM-HNX30</t>
  </si>
  <si>
    <t>E1VFVN30</t>
  </si>
  <si>
    <t>Quỹ ETF VFMVN30</t>
  </si>
  <si>
    <t>EBS</t>
  </si>
  <si>
    <t>Sách Giáo dục Hà Nội</t>
  </si>
  <si>
    <t>ECI</t>
  </si>
  <si>
    <t>Bản đồ và tranh ảnh GD</t>
  </si>
  <si>
    <t>EFI</t>
  </si>
  <si>
    <t>Tài chính giáo dục</t>
  </si>
  <si>
    <t>EIB</t>
  </si>
  <si>
    <t>Eximbank</t>
  </si>
  <si>
    <t>EID</t>
  </si>
  <si>
    <t>Phát triển GD Hà Nội</t>
  </si>
  <si>
    <t>ELC</t>
  </si>
  <si>
    <t>Phát triển Công nghệ ĐT-VT</t>
  </si>
  <si>
    <t>EMC</t>
  </si>
  <si>
    <t>Cơ điện Thủ Đức</t>
  </si>
  <si>
    <t>EVE</t>
  </si>
  <si>
    <t>EVERON</t>
  </si>
  <si>
    <t>FBA</t>
  </si>
  <si>
    <t>Tập đoàn Quốc tế FBA</t>
  </si>
  <si>
    <t>FCM</t>
  </si>
  <si>
    <t>Khoáng sản FECON</t>
  </si>
  <si>
    <t>FCN</t>
  </si>
  <si>
    <t>FECON CORP</t>
  </si>
  <si>
    <t>FDC</t>
  </si>
  <si>
    <t>FIDECO</t>
  </si>
  <si>
    <t>FDT</t>
  </si>
  <si>
    <t>Fiditour</t>
  </si>
  <si>
    <t>FID</t>
  </si>
  <si>
    <t>Đầu tư và PT doanh nghiệp VN</t>
  </si>
  <si>
    <t>FIT</t>
  </si>
  <si>
    <t>Đầu tư F.I.T</t>
  </si>
  <si>
    <t>FLC</t>
  </si>
  <si>
    <t>Tập đoàn FLC</t>
  </si>
  <si>
    <t>FMC</t>
  </si>
  <si>
    <t>Thủy sản Sao Ta</t>
  </si>
  <si>
    <t>DP3</t>
  </si>
  <si>
    <t>Dược Phẩm TW3</t>
  </si>
  <si>
    <t>FPT</t>
  </si>
  <si>
    <t>Tập đoàn FPT</t>
  </si>
  <si>
    <t>G20</t>
  </si>
  <si>
    <t>Đầu tư Dệt may G.Home</t>
  </si>
  <si>
    <t>GAS</t>
  </si>
  <si>
    <t>PV Gas</t>
  </si>
  <si>
    <t>GDT</t>
  </si>
  <si>
    <t>Gỗ Đức Thành</t>
  </si>
  <si>
    <t>GDW</t>
  </si>
  <si>
    <t>Cấp nước Gia Định</t>
  </si>
  <si>
    <t>GEX</t>
  </si>
  <si>
    <t>Thiết bị điện Việt Nam</t>
  </si>
  <si>
    <t>GER</t>
  </si>
  <si>
    <t>Thể thao Ngôi sao Geru</t>
  </si>
  <si>
    <t>GGG</t>
  </si>
  <si>
    <t>Ôtô Giải Phóng</t>
  </si>
  <si>
    <t>GHC</t>
  </si>
  <si>
    <t>Thủy điện Gia Lai</t>
  </si>
  <si>
    <t>GIL</t>
  </si>
  <si>
    <t>XNK Bình Thạnh</t>
  </si>
  <si>
    <t>GLT</t>
  </si>
  <si>
    <t>KT Điện Toàn Cầu</t>
  </si>
  <si>
    <t>GMC</t>
  </si>
  <si>
    <t>May Sài Gòn</t>
  </si>
  <si>
    <t>GMD</t>
  </si>
  <si>
    <t>Gemadept</t>
  </si>
  <si>
    <t>GMX</t>
  </si>
  <si>
    <t>Gạch ngói Mỹ Xuân</t>
  </si>
  <si>
    <t>GSM</t>
  </si>
  <si>
    <t>Thủy điện Hương Sơn</t>
  </si>
  <si>
    <t>GSP</t>
  </si>
  <si>
    <t>Gas Shipping</t>
  </si>
  <si>
    <t>GTA</t>
  </si>
  <si>
    <t>Gỗ Thuận An</t>
  </si>
  <si>
    <t>GTC</t>
  </si>
  <si>
    <t>Trà Rồng Vàng</t>
  </si>
  <si>
    <t>DDH</t>
  </si>
  <si>
    <t>Đảm bảo GTĐT Hải Phòng</t>
  </si>
  <si>
    <t>GTH</t>
  </si>
  <si>
    <t>XD-GT Thừa Thiên Huế</t>
  </si>
  <si>
    <t>GTN</t>
  </si>
  <si>
    <t>GTNFOODS</t>
  </si>
  <si>
    <t>GTT</t>
  </si>
  <si>
    <t>Thuận Thảo Group</t>
  </si>
  <si>
    <t>H11</t>
  </si>
  <si>
    <t>Xây dựng HUD101</t>
  </si>
  <si>
    <t>HAD</t>
  </si>
  <si>
    <t>Bia Hà Nội - Hải Dương</t>
  </si>
  <si>
    <t>HAG</t>
  </si>
  <si>
    <t>Hoàng Anh Gia Lai</t>
  </si>
  <si>
    <t>HAH</t>
  </si>
  <si>
    <t>Vận tải và Xếp dỡ Hải An</t>
  </si>
  <si>
    <t>HAI</t>
  </si>
  <si>
    <t>Nông Dược H.A.I</t>
  </si>
  <si>
    <t>HHV</t>
  </si>
  <si>
    <t>Khai thác hầm Hải Vân</t>
  </si>
  <si>
    <t>HAP</t>
  </si>
  <si>
    <t>Tập đoàn Hapaco</t>
  </si>
  <si>
    <t>HAR</t>
  </si>
  <si>
    <t>BĐS An Dương Thảo Điền</t>
  </si>
  <si>
    <t>HAS</t>
  </si>
  <si>
    <t>Hacisco</t>
  </si>
  <si>
    <t>HAT</t>
  </si>
  <si>
    <t>Bia Hà Nội</t>
  </si>
  <si>
    <t>HAX</t>
  </si>
  <si>
    <t>Ô tô Hàng Xanh</t>
  </si>
  <si>
    <t>HBC</t>
  </si>
  <si>
    <t>Địa ốc Hòa Bình</t>
  </si>
  <si>
    <t>HBD</t>
  </si>
  <si>
    <t>Bao bì PP Bình Dương</t>
  </si>
  <si>
    <t>HBE</t>
  </si>
  <si>
    <t>Sách thiết bị Hà Tĩnh</t>
  </si>
  <si>
    <t>HBI</t>
  </si>
  <si>
    <t>Xây dựng HBI</t>
  </si>
  <si>
    <t>HBS</t>
  </si>
  <si>
    <t>Chứng khoán Hòa Bình</t>
  </si>
  <si>
    <t>HCC</t>
  </si>
  <si>
    <t>Bê tông Hòa Cầm</t>
  </si>
  <si>
    <t>HCD</t>
  </si>
  <si>
    <t>SX và Thương mại HCD</t>
  </si>
  <si>
    <t>HCI</t>
  </si>
  <si>
    <t>Đầu tư - XD Hà Nội</t>
  </si>
  <si>
    <t>HCM</t>
  </si>
  <si>
    <t>Chứng khoán TP.HCM</t>
  </si>
  <si>
    <t>HCT</t>
  </si>
  <si>
    <t>TM-DV-VT Xi măng HP</t>
  </si>
  <si>
    <t>HDA</t>
  </si>
  <si>
    <t>Hãng sơn Đông Á</t>
  </si>
  <si>
    <t>HDC</t>
  </si>
  <si>
    <t>Phát triển Nhà BR-VT</t>
  </si>
  <si>
    <t>HDG</t>
  </si>
  <si>
    <t>Xây dựng Hà Đô</t>
  </si>
  <si>
    <t>HDM</t>
  </si>
  <si>
    <t>Dệt - May Huế</t>
  </si>
  <si>
    <t>HDO</t>
  </si>
  <si>
    <t>Hưng Đạo Container</t>
  </si>
  <si>
    <t>HEV</t>
  </si>
  <si>
    <t>Sách Đại học - Dạy nghề</t>
  </si>
  <si>
    <t>HFC</t>
  </si>
  <si>
    <t>Xăng dầu Chất đốt Hà Nội</t>
  </si>
  <si>
    <t>HFX</t>
  </si>
  <si>
    <t>XNK Thanh Hà</t>
  </si>
  <si>
    <t>HGM</t>
  </si>
  <si>
    <t>Khoáng sản Hà Giang</t>
  </si>
  <si>
    <t>HHA</t>
  </si>
  <si>
    <t>Văn phòng phẩm Hồng Hà</t>
  </si>
  <si>
    <t>HHC</t>
  </si>
  <si>
    <t>Bánh kẹo Hải Hà</t>
  </si>
  <si>
    <t>HHG</t>
  </si>
  <si>
    <t>Vận tải Hoàng Hà</t>
  </si>
  <si>
    <t>HHS</t>
  </si>
  <si>
    <t>Đầu tư DV Hoàng Huy</t>
  </si>
  <si>
    <t>HIG</t>
  </si>
  <si>
    <t>Tập Đoàn HIPT</t>
  </si>
  <si>
    <t>HJS</t>
  </si>
  <si>
    <t>Thủy điện Nậm Mu</t>
  </si>
  <si>
    <t>HKB</t>
  </si>
  <si>
    <t>Thực phẩm Hà Nội - Kinh Bắc</t>
  </si>
  <si>
    <t>HKP</t>
  </si>
  <si>
    <t>Bao bì Hà Tiên</t>
  </si>
  <si>
    <t>HLA</t>
  </si>
  <si>
    <t>Hữu Liên Á Châu</t>
  </si>
  <si>
    <t>HLC</t>
  </si>
  <si>
    <t>Than Hà Lầm</t>
  </si>
  <si>
    <t>HLD</t>
  </si>
  <si>
    <t>Bất động sản HUDLAND</t>
  </si>
  <si>
    <t>HLG</t>
  </si>
  <si>
    <t>Tập đoàn Hoàng Long</t>
  </si>
  <si>
    <t>HLY</t>
  </si>
  <si>
    <t>Viglacera Hạ Long I</t>
  </si>
  <si>
    <t>HMC</t>
  </si>
  <si>
    <t>Kim khí TP.HCM</t>
  </si>
  <si>
    <t>HMH</t>
  </si>
  <si>
    <t>Tập đoàn Hải Minh</t>
  </si>
  <si>
    <t>HNG</t>
  </si>
  <si>
    <t>Nông nghiệp Quốc tế HAGL</t>
  </si>
  <si>
    <t>HNM</t>
  </si>
  <si>
    <t>HANOIMILK</t>
  </si>
  <si>
    <t>HJC</t>
  </si>
  <si>
    <t>Nguyên liệu thuốc lá Hòa Việt</t>
  </si>
  <si>
    <t>HOM</t>
  </si>
  <si>
    <t>Xi măng VICEM Hoàng Mai</t>
  </si>
  <si>
    <t>HOT</t>
  </si>
  <si>
    <t>Du lịch - DV Hội An</t>
  </si>
  <si>
    <t>HPB</t>
  </si>
  <si>
    <t>Bao bì PP</t>
  </si>
  <si>
    <t>HPD</t>
  </si>
  <si>
    <t>Thủy điện Đăk Đoa</t>
  </si>
  <si>
    <t>HPG</t>
  </si>
  <si>
    <t>Hòa Phát</t>
  </si>
  <si>
    <t>HPM</t>
  </si>
  <si>
    <t>Khoáng sản Hoàng Phúc</t>
  </si>
  <si>
    <t>HPP</t>
  </si>
  <si>
    <t>Sơn Hải Phòng</t>
  </si>
  <si>
    <t>HPT</t>
  </si>
  <si>
    <t>DV Công nghệ Tin học HPT</t>
  </si>
  <si>
    <t>HQC</t>
  </si>
  <si>
    <t>Địa ốc Hoàng Quân</t>
  </si>
  <si>
    <t>HRC</t>
  </si>
  <si>
    <t>Cao su Hòa Bình</t>
  </si>
  <si>
    <t>HSG</t>
  </si>
  <si>
    <t>Tập đoàn Hoa Sen</t>
  </si>
  <si>
    <t>HSI</t>
  </si>
  <si>
    <t>Phân bón Hóa sinh</t>
  </si>
  <si>
    <t>HST</t>
  </si>
  <si>
    <t>Sách-TBTH Hưng Yên</t>
  </si>
  <si>
    <t>HT1</t>
  </si>
  <si>
    <t>Xi măng Hà Tiên 1</t>
  </si>
  <si>
    <t>HTC</t>
  </si>
  <si>
    <t>Thương mại Hóc Môn</t>
  </si>
  <si>
    <t>HTI</t>
  </si>
  <si>
    <t>PT Hạ tầng IDICO</t>
  </si>
  <si>
    <t>HTL</t>
  </si>
  <si>
    <t>Ô tô Trường Long</t>
  </si>
  <si>
    <t>HTP</t>
  </si>
  <si>
    <t>In sách Hòa Phát</t>
  </si>
  <si>
    <t>HTV</t>
  </si>
  <si>
    <t>Vận tải Hà Tiên</t>
  </si>
  <si>
    <t>HU1</t>
  </si>
  <si>
    <t>Xây dựng HUD1</t>
  </si>
  <si>
    <t>HU3</t>
  </si>
  <si>
    <t>Xây dựng HUD3</t>
  </si>
  <si>
    <t>HU4</t>
  </si>
  <si>
    <t>Đầu tư và Xây dựng HUD4</t>
  </si>
  <si>
    <t>HD2</t>
  </si>
  <si>
    <t>Đầu tư phát triển nhà HUD 2</t>
  </si>
  <si>
    <t>HU6</t>
  </si>
  <si>
    <t>PT Nhà và Đô thị HUD6</t>
  </si>
  <si>
    <t>HUT</t>
  </si>
  <si>
    <t>Xây dựng TASCO</t>
  </si>
  <si>
    <t>HNF</t>
  </si>
  <si>
    <t>Bánh kẹo Hữu Nghị</t>
  </si>
  <si>
    <t>HVA</t>
  </si>
  <si>
    <t>Nông nghiệp xanh Hưng Việt</t>
  </si>
  <si>
    <t>HVG</t>
  </si>
  <si>
    <t>Thủy sản Hùng Vương</t>
  </si>
  <si>
    <t>HVT</t>
  </si>
  <si>
    <t>Hóa chất Việt trì</t>
  </si>
  <si>
    <t>HVX</t>
  </si>
  <si>
    <t>Xi măng Vicem Hải Vân</t>
  </si>
  <si>
    <t>I10</t>
  </si>
  <si>
    <t>Xây dựng số 10 IDICO</t>
  </si>
  <si>
    <t>ICC</t>
  </si>
  <si>
    <t>Xây dựng công nghiệp</t>
  </si>
  <si>
    <t>ICF</t>
  </si>
  <si>
    <t>Đầu tư &amp; TM Thủy sản</t>
  </si>
  <si>
    <t>ICG</t>
  </si>
  <si>
    <t>Xây dựng Sông Hồng</t>
  </si>
  <si>
    <t>ICI</t>
  </si>
  <si>
    <t>Đầu tư và XD Công nghiệp</t>
  </si>
  <si>
    <t>IDI</t>
  </si>
  <si>
    <t>Đầu tư và PT Đa Quốc Gia</t>
  </si>
  <si>
    <t>MCI</t>
  </si>
  <si>
    <t>Phát triển vật liệu xây dựng IDICO</t>
  </si>
  <si>
    <t>IDJ</t>
  </si>
  <si>
    <t>IDJ Financial</t>
  </si>
  <si>
    <t>IDV</t>
  </si>
  <si>
    <t>PT Hạ tầng Vĩnh Phúc</t>
  </si>
  <si>
    <t>IHK</t>
  </si>
  <si>
    <t>In Hàng Không</t>
  </si>
  <si>
    <t>IJC</t>
  </si>
  <si>
    <t>Becamex IJC</t>
  </si>
  <si>
    <t>IME</t>
  </si>
  <si>
    <t>Xây lắp Công nghiệp</t>
  </si>
  <si>
    <t>IMP</t>
  </si>
  <si>
    <t>IMEXPHARM</t>
  </si>
  <si>
    <t>IN4</t>
  </si>
  <si>
    <t>In số 4</t>
  </si>
  <si>
    <t>INC</t>
  </si>
  <si>
    <t>Tư vấn Đầu tư IDICO</t>
  </si>
  <si>
    <t>IFC</t>
  </si>
  <si>
    <t>Thực phẩm Sài Gòn</t>
  </si>
  <si>
    <t>INN</t>
  </si>
  <si>
    <t>In Nông Nghiệp</t>
  </si>
  <si>
    <t>IPA</t>
  </si>
  <si>
    <t>Tập đoàn Đầu tư I.P.A</t>
  </si>
  <si>
    <t>ISG</t>
  </si>
  <si>
    <t>Vận tải biển và Hợp tác LĐ Quốc Tế</t>
  </si>
  <si>
    <t>ITA</t>
  </si>
  <si>
    <t>Đầu tư CN Tân Tạo</t>
  </si>
  <si>
    <t>ITS</t>
  </si>
  <si>
    <t>Thương mại và DV - Vinacomin</t>
  </si>
  <si>
    <t>ITC</t>
  </si>
  <si>
    <t>Đầu tư kinh doanh Nhà</t>
  </si>
  <si>
    <t>ITD</t>
  </si>
  <si>
    <t>Công nghệ Tiên Phong</t>
  </si>
  <si>
    <t>ITQ</t>
  </si>
  <si>
    <t>Tập đoàn Thiên Quang</t>
  </si>
  <si>
    <t>IVS</t>
  </si>
  <si>
    <t>Chứng khoán Đầu tư Việt Nam</t>
  </si>
  <si>
    <t>JVC</t>
  </si>
  <si>
    <t>Thiết bị Y tế Việt Nhật</t>
  </si>
  <si>
    <t>KAC</t>
  </si>
  <si>
    <t>Địa ốc Khang An</t>
  </si>
  <si>
    <t>KBC</t>
  </si>
  <si>
    <t>TCT Đô thị Kinh Bắc</t>
  </si>
  <si>
    <t>KBE</t>
  </si>
  <si>
    <t>Sách TBTH Kiên Giang</t>
  </si>
  <si>
    <t>KCE</t>
  </si>
  <si>
    <t>Bê tông Ly tâm ĐL Khánh Hòa</t>
  </si>
  <si>
    <t>KDC</t>
  </si>
  <si>
    <t>Bánh kẹo Kinh đô</t>
  </si>
  <si>
    <t>KDH</t>
  </si>
  <si>
    <t>Nhà Khang Điền</t>
  </si>
  <si>
    <t>KDM</t>
  </si>
  <si>
    <t>KHA</t>
  </si>
  <si>
    <t>Đầu tư và DV Khánh Hội</t>
  </si>
  <si>
    <t>KHB</t>
  </si>
  <si>
    <t>Khoáng sản Hòa Bình</t>
  </si>
  <si>
    <t>KHL</t>
  </si>
  <si>
    <t>VLXD Hưng Long</t>
  </si>
  <si>
    <t>KHP</t>
  </si>
  <si>
    <t>Điện lực Khánh Hòa</t>
  </si>
  <si>
    <t>KKC</t>
  </si>
  <si>
    <t>SX&amp;KD Kim Khí</t>
  </si>
  <si>
    <t>KLF</t>
  </si>
  <si>
    <t>KLF Global</t>
  </si>
  <si>
    <t>KMR</t>
  </si>
  <si>
    <t>MIRAE</t>
  </si>
  <si>
    <t>KMT</t>
  </si>
  <si>
    <t>Kim khí Miền Trung</t>
  </si>
  <si>
    <t>KPF</t>
  </si>
  <si>
    <t>KSA</t>
  </si>
  <si>
    <t>CN Khoáng sản Bình Thuận</t>
  </si>
  <si>
    <t>KSB</t>
  </si>
  <si>
    <t>Khoáng sản Bình Dương</t>
  </si>
  <si>
    <t>KSC</t>
  </si>
  <si>
    <t>Muối Khánh Hòa</t>
  </si>
  <si>
    <t>KSD</t>
  </si>
  <si>
    <t>Đầu tư DNA</t>
  </si>
  <si>
    <t>KSH</t>
  </si>
  <si>
    <t>Đầu tư và Phát triển KSH</t>
  </si>
  <si>
    <t>KSK</t>
  </si>
  <si>
    <t>Khoáng sản luyện kim màu</t>
  </si>
  <si>
    <t>MTM</t>
  </si>
  <si>
    <t>XNK khoáng sản Miền Trung</t>
  </si>
  <si>
    <t>KSQ</t>
  </si>
  <si>
    <t>Đầu tư KSQ</t>
  </si>
  <si>
    <t>KSS</t>
  </si>
  <si>
    <t>Na Rì Hamico</t>
  </si>
  <si>
    <t>KST</t>
  </si>
  <si>
    <t>Viễn thông Tin học Điện tử</t>
  </si>
  <si>
    <t>KTB</t>
  </si>
  <si>
    <t>Khoáng sản Tây Bắc</t>
  </si>
  <si>
    <t>KTL</t>
  </si>
  <si>
    <t>Kim khí Thăng Long</t>
  </si>
  <si>
    <t>KTS</t>
  </si>
  <si>
    <t>Đường Kon Tum</t>
  </si>
  <si>
    <t>KTT</t>
  </si>
  <si>
    <t>XL Điện Thiên Trường</t>
  </si>
  <si>
    <t>KVC</t>
  </si>
  <si>
    <t>XNK Inox Kim Vĩ</t>
  </si>
  <si>
    <t>L10</t>
  </si>
  <si>
    <t>LILAMA 10</t>
  </si>
  <si>
    <t>L14</t>
  </si>
  <si>
    <t>Licogi 14</t>
  </si>
  <si>
    <t>L18</t>
  </si>
  <si>
    <t>LICOGI - 18</t>
  </si>
  <si>
    <t>L35</t>
  </si>
  <si>
    <t>CK Lắp máy Lilama</t>
  </si>
  <si>
    <t>L43</t>
  </si>
  <si>
    <t>LILAMA 45.3</t>
  </si>
  <si>
    <t>L44</t>
  </si>
  <si>
    <t>LILAMA 45.4</t>
  </si>
  <si>
    <t>L61</t>
  </si>
  <si>
    <t>LILAMA 69-1</t>
  </si>
  <si>
    <t>L62</t>
  </si>
  <si>
    <t>LILAMA 69.2</t>
  </si>
  <si>
    <t>LAF</t>
  </si>
  <si>
    <t>Chế biến Hàng XK Long An</t>
  </si>
  <si>
    <t>LAS</t>
  </si>
  <si>
    <t>Hóa chất Lâm Thao</t>
  </si>
  <si>
    <t>LAW</t>
  </si>
  <si>
    <t>Cấp thoát nước Long An</t>
  </si>
  <si>
    <t>LBE</t>
  </si>
  <si>
    <t>Sách &amp; TBTH Long An</t>
  </si>
  <si>
    <t>LBM</t>
  </si>
  <si>
    <t>Khoáng sản Lâm Đồng</t>
  </si>
  <si>
    <t>LCC</t>
  </si>
  <si>
    <t>Xi măng Lạng Sơn</t>
  </si>
  <si>
    <t>LCD</t>
  </si>
  <si>
    <t>Thí nghiệm cơ điện</t>
  </si>
  <si>
    <t>LCG</t>
  </si>
  <si>
    <t>LICOGI 16</t>
  </si>
  <si>
    <t>LCM</t>
  </si>
  <si>
    <t>Khoáng sản Lào Cai</t>
  </si>
  <si>
    <t>LCS</t>
  </si>
  <si>
    <t>Licogi 16.6</t>
  </si>
  <si>
    <t>LDG</t>
  </si>
  <si>
    <t>Địa ốc Long Điền</t>
  </si>
  <si>
    <t>LDP</t>
  </si>
  <si>
    <t>Dược Lâm Đồng - Ladophar</t>
  </si>
  <si>
    <t>LGC</t>
  </si>
  <si>
    <t>Đầu tư Cầu đường CII</t>
  </si>
  <si>
    <t>LGL</t>
  </si>
  <si>
    <t>Long Giang Land</t>
  </si>
  <si>
    <t>LHC</t>
  </si>
  <si>
    <t>XD Thủy lợi Lâm Đồng</t>
  </si>
  <si>
    <t>LHG</t>
  </si>
  <si>
    <t>KCN Long Hậu</t>
  </si>
  <si>
    <t>LIG</t>
  </si>
  <si>
    <t>Licogi 13</t>
  </si>
  <si>
    <t>LAI</t>
  </si>
  <si>
    <t>XD Long An IDICO</t>
  </si>
  <si>
    <t>LIX</t>
  </si>
  <si>
    <t>Bột giặt Lix</t>
  </si>
  <si>
    <t>LKW</t>
  </si>
  <si>
    <t>Cấp nước Long Khánh</t>
  </si>
  <si>
    <t>LM3</t>
  </si>
  <si>
    <t xml:space="preserve">Lilama 3 </t>
  </si>
  <si>
    <t>LM7</t>
  </si>
  <si>
    <t>LILAMA 7</t>
  </si>
  <si>
    <t>LM8</t>
  </si>
  <si>
    <t>LILAMA 18</t>
  </si>
  <si>
    <t>LO5</t>
  </si>
  <si>
    <t>LILAMA 5</t>
  </si>
  <si>
    <t>LSS</t>
  </si>
  <si>
    <t>Mía đường Lam Sơn</t>
  </si>
  <si>
    <t>LTC</t>
  </si>
  <si>
    <t>Điện nhẹ Viễn thông</t>
  </si>
  <si>
    <t>LUT</t>
  </si>
  <si>
    <t>ĐT &amp; XD Lương Tài</t>
  </si>
  <si>
    <t>MAC</t>
  </si>
  <si>
    <t>MASERCO</t>
  </si>
  <si>
    <t>MAS</t>
  </si>
  <si>
    <t>Sân bay Đà Nẵng</t>
  </si>
  <si>
    <t>MBB</t>
  </si>
  <si>
    <t>MBBank</t>
  </si>
  <si>
    <t>MCC</t>
  </si>
  <si>
    <t>Gạch ngói cao cấp</t>
  </si>
  <si>
    <t>MCF</t>
  </si>
  <si>
    <t>MECOFOOD</t>
  </si>
  <si>
    <t>MCG</t>
  </si>
  <si>
    <t>Cơ điện và XD VN</t>
  </si>
  <si>
    <t>MCO</t>
  </si>
  <si>
    <t>BDC Việt Nam</t>
  </si>
  <si>
    <t>MCP</t>
  </si>
  <si>
    <t>In và Bao bì Mỹ Châu</t>
  </si>
  <si>
    <t>MDC</t>
  </si>
  <si>
    <t>Than Mông Dương</t>
  </si>
  <si>
    <t>MDF</t>
  </si>
  <si>
    <t>Gỗ MDF VRG - Quảng Trị</t>
  </si>
  <si>
    <t>MDG</t>
  </si>
  <si>
    <t>Xây dựng Miền Đông</t>
  </si>
  <si>
    <t>MEC</t>
  </si>
  <si>
    <t>Lắp máy Sông Đà</t>
  </si>
  <si>
    <t>MEF</t>
  </si>
  <si>
    <t>MEINFA</t>
  </si>
  <si>
    <t>MHC</t>
  </si>
  <si>
    <t>Hàng hải Hà Nội</t>
  </si>
  <si>
    <t>MHL</t>
  </si>
  <si>
    <t>Minh Hữu Liên</t>
  </si>
  <si>
    <t>MIC</t>
  </si>
  <si>
    <t>Khoáng sản Quảng Nam</t>
  </si>
  <si>
    <t>MIM</t>
  </si>
  <si>
    <t>Khoáng sản và Cơ khí</t>
  </si>
  <si>
    <t>MTA</t>
  </si>
  <si>
    <t>Khoáng sản và TM Hà Tĩnh</t>
  </si>
  <si>
    <t>MKT</t>
  </si>
  <si>
    <t>Dệt Minh Khai</t>
  </si>
  <si>
    <t>MKV</t>
  </si>
  <si>
    <t>MEKOVET</t>
  </si>
  <si>
    <t>MMC</t>
  </si>
  <si>
    <t>Khoáng sản Mangan</t>
  </si>
  <si>
    <t>MNC</t>
  </si>
  <si>
    <t>Mai Linh miền Trung</t>
  </si>
  <si>
    <t>MPT</t>
  </si>
  <si>
    <t>May Phú Thành</t>
  </si>
  <si>
    <t>MSN</t>
  </si>
  <si>
    <t>Tập đoàn Masan</t>
  </si>
  <si>
    <t>MSR</t>
  </si>
  <si>
    <t>Tài Nguyên Masan</t>
  </si>
  <si>
    <t>MST</t>
  </si>
  <si>
    <t>Xây dựng 1.1.6.8</t>
  </si>
  <si>
    <t>MTC</t>
  </si>
  <si>
    <t>Dịch Vụ Du Lịch Mỹ Trà</t>
  </si>
  <si>
    <t>MTG</t>
  </si>
  <si>
    <t xml:space="preserve">MTGAS </t>
  </si>
  <si>
    <t>MTH</t>
  </si>
  <si>
    <t>Môi trường Đô thị Hà Đông</t>
  </si>
  <si>
    <t>MTL</t>
  </si>
  <si>
    <t>Môi trường Đô thị Từ Liêm</t>
  </si>
  <si>
    <t>MTP</t>
  </si>
  <si>
    <t>Dược Medipharco - Tenamyd</t>
  </si>
  <si>
    <t>MWG</t>
  </si>
  <si>
    <t>Thế giới di động</t>
  </si>
  <si>
    <t>NDP</t>
  </si>
  <si>
    <t>Dược phẩm 2-9</t>
  </si>
  <si>
    <t>NAF</t>
  </si>
  <si>
    <t>Nafoods Group</t>
  </si>
  <si>
    <t>NAG</t>
  </si>
  <si>
    <t>Nagakawa VN</t>
  </si>
  <si>
    <t>NAP</t>
  </si>
  <si>
    <t>Cảng Nghệ Tĩnh</t>
  </si>
  <si>
    <t>NAV</t>
  </si>
  <si>
    <t>Tấm lợp và gỗ Nam Việt</t>
  </si>
  <si>
    <t>NBB</t>
  </si>
  <si>
    <t>NBB CORP</t>
  </si>
  <si>
    <t>NBC</t>
  </si>
  <si>
    <t>Than Núi Béo</t>
  </si>
  <si>
    <t>NBP</t>
  </si>
  <si>
    <t>Nhiệt điện Ninh Bình</t>
  </si>
  <si>
    <t>NBS</t>
  </si>
  <si>
    <t>Bến xe Nghệ An</t>
  </si>
  <si>
    <t>NBW</t>
  </si>
  <si>
    <t>Cấp nước Nhà Bè</t>
  </si>
  <si>
    <t>NCS</t>
  </si>
  <si>
    <t>Suất ăn Hàng không Nội Bài</t>
  </si>
  <si>
    <t>NCT</t>
  </si>
  <si>
    <t>DV Hàng hóa Nội Bài</t>
  </si>
  <si>
    <t>ND2</t>
  </si>
  <si>
    <t>Đầu tư và PT điện Miền Bắc 2</t>
  </si>
  <si>
    <t>NDC</t>
  </si>
  <si>
    <t>Dược phẩm Nam Dược</t>
  </si>
  <si>
    <t>NDF</t>
  </si>
  <si>
    <t>Nông sản XK Nam Định</t>
  </si>
  <si>
    <t>NDN</t>
  </si>
  <si>
    <t>PT Nhà Đà Nẵng</t>
  </si>
  <si>
    <t>NDX</t>
  </si>
  <si>
    <t>Phát triển Nhà Đà Nẵng</t>
  </si>
  <si>
    <t>NET</t>
  </si>
  <si>
    <t>Bột giặt Net</t>
  </si>
  <si>
    <t>NFC</t>
  </si>
  <si>
    <t>Phân lân Ninh Bình</t>
  </si>
  <si>
    <t>NGC</t>
  </si>
  <si>
    <t>Thủy sản Ngô Quyền</t>
  </si>
  <si>
    <t>NHA</t>
  </si>
  <si>
    <t>PT Nhà và Đô thị Nam HN</t>
  </si>
  <si>
    <t>NHC</t>
  </si>
  <si>
    <t>Gạch ngói Nhị Hiệp</t>
  </si>
  <si>
    <t>NHN</t>
  </si>
  <si>
    <t>PT Nam Hà Nội</t>
  </si>
  <si>
    <t>NHP</t>
  </si>
  <si>
    <t>Sản xuất XNK NHP</t>
  </si>
  <si>
    <t>NKG</t>
  </si>
  <si>
    <t>Thép Nam Kim</t>
  </si>
  <si>
    <t>NLG</t>
  </si>
  <si>
    <t>BĐS Nam Long</t>
  </si>
  <si>
    <t>NMK</t>
  </si>
  <si>
    <t>XD Công trình 510</t>
  </si>
  <si>
    <t>NNC</t>
  </si>
  <si>
    <t>Đá Núi Nhỏ</t>
  </si>
  <si>
    <t>NNG</t>
  </si>
  <si>
    <t>CN - DV - TM Ngọc Nghĩa</t>
  </si>
  <si>
    <t>NNT</t>
  </si>
  <si>
    <t>Cấp nước Ninh Thuận</t>
  </si>
  <si>
    <t>NOS</t>
  </si>
  <si>
    <t>Vận tải Biển Bắc</t>
  </si>
  <si>
    <t>PMB</t>
  </si>
  <si>
    <t>Phân bón và Hóa chất Dầu khí Miền Bắc</t>
  </si>
  <si>
    <t>NPS</t>
  </si>
  <si>
    <t>May Phú Thịnh - Nhà Bè</t>
  </si>
  <si>
    <t>NQB</t>
  </si>
  <si>
    <t>Cấp nước Quảng Bình</t>
  </si>
  <si>
    <t>NSC</t>
  </si>
  <si>
    <t>Giống cây trồng TW</t>
  </si>
  <si>
    <t>NST</t>
  </si>
  <si>
    <t>Thuốc lá Ngân Sơn</t>
  </si>
  <si>
    <t>NT2</t>
  </si>
  <si>
    <t>Điện lực Nhơn Trạch 2</t>
  </si>
  <si>
    <t>NTB</t>
  </si>
  <si>
    <t>Công trình giao thông 584</t>
  </si>
  <si>
    <t>NTL</t>
  </si>
  <si>
    <t>Đô thị Từ Liêm</t>
  </si>
  <si>
    <t>NTP</t>
  </si>
  <si>
    <t>Nhựa Tiền Phong</t>
  </si>
  <si>
    <t>NTW</t>
  </si>
  <si>
    <t>Cấp nước Nhơn Trạch</t>
  </si>
  <si>
    <t>NVB</t>
  </si>
  <si>
    <t>Ngân hàng Quốc Dân</t>
  </si>
  <si>
    <t>NVT</t>
  </si>
  <si>
    <t>Ninh Vân Bay</t>
  </si>
  <si>
    <t>NWT</t>
  </si>
  <si>
    <t>Vận tải Newway</t>
  </si>
  <si>
    <t>OCH</t>
  </si>
  <si>
    <t>Khách sạn Đại Dương</t>
  </si>
  <si>
    <t>OGC</t>
  </si>
  <si>
    <t>Tập đoàn Đại Dương</t>
  </si>
  <si>
    <t>ONE</t>
  </si>
  <si>
    <t>Truyền thông Số 1</t>
  </si>
  <si>
    <t>OPC</t>
  </si>
  <si>
    <t>Dược phẩm OPC</t>
  </si>
  <si>
    <t>ORS</t>
  </si>
  <si>
    <t>Chứng khoán Phương Đông</t>
  </si>
  <si>
    <t>PAC</t>
  </si>
  <si>
    <t>Pin Ắc quy Miền Nam</t>
  </si>
  <si>
    <t>PAN</t>
  </si>
  <si>
    <t>Tập đoàn PAN</t>
  </si>
  <si>
    <t>PBP</t>
  </si>
  <si>
    <t>Bao bì Dầu khí VN</t>
  </si>
  <si>
    <t>PCG</t>
  </si>
  <si>
    <t>Đầu tư PT Gas Đô thị</t>
  </si>
  <si>
    <t>PCT</t>
  </si>
  <si>
    <t>DVVT Dầu khí Cửu Long</t>
  </si>
  <si>
    <t>PDB</t>
  </si>
  <si>
    <t>Bê tông Dinco</t>
  </si>
  <si>
    <t>PDC</t>
  </si>
  <si>
    <t>Dầu khí Phương Đông</t>
  </si>
  <si>
    <t>PDN</t>
  </si>
  <si>
    <t>Cảng Đồng Nai</t>
  </si>
  <si>
    <t>PDR</t>
  </si>
  <si>
    <t>BĐS Phát Đạt</t>
  </si>
  <si>
    <t>PEC</t>
  </si>
  <si>
    <t>Cơ khí Điện lực</t>
  </si>
  <si>
    <t>PEQ</t>
  </si>
  <si>
    <t>Thiết bị xăng dầu Petrolimex</t>
  </si>
  <si>
    <t>PEN</t>
  </si>
  <si>
    <t>Xây lắp III Petrolimex</t>
  </si>
  <si>
    <t>PET</t>
  </si>
  <si>
    <t>PETROLSETCO</t>
  </si>
  <si>
    <t>PFL</t>
  </si>
  <si>
    <t>Dầu khí Đông Đô</t>
  </si>
  <si>
    <t>PGC</t>
  </si>
  <si>
    <t>Gas PETROLIMEX</t>
  </si>
  <si>
    <t>PGD</t>
  </si>
  <si>
    <t>PV GAS D</t>
  </si>
  <si>
    <t>PGI</t>
  </si>
  <si>
    <t>Bảo hiểm PJICO</t>
  </si>
  <si>
    <t>PGS</t>
  </si>
  <si>
    <t>Khí Miền Nam</t>
  </si>
  <si>
    <t>PGT</t>
  </si>
  <si>
    <t>Taxi Gas Sài Gòn</t>
  </si>
  <si>
    <t>PHC</t>
  </si>
  <si>
    <t>Phục Hưng – Constrexim</t>
  </si>
  <si>
    <t>PHH</t>
  </si>
  <si>
    <t>Hồng Hà Việt Nam</t>
  </si>
  <si>
    <t>PHP</t>
  </si>
  <si>
    <t>Cảng Hải Phòng</t>
  </si>
  <si>
    <t>PHR</t>
  </si>
  <si>
    <t>Cao su Phước Hòa</t>
  </si>
  <si>
    <t>PIC</t>
  </si>
  <si>
    <t>Đầu tư Điện lực 3</t>
  </si>
  <si>
    <t>PID</t>
  </si>
  <si>
    <t>Trang trí nội thất Dầu khí</t>
  </si>
  <si>
    <t>PIS</t>
  </si>
  <si>
    <t>Pisico Bình Định</t>
  </si>
  <si>
    <t>PIT</t>
  </si>
  <si>
    <t>XNK PETROLIMEX</t>
  </si>
  <si>
    <t>PIV</t>
  </si>
  <si>
    <t>Thẩm định giá Dầu khí PIV</t>
  </si>
  <si>
    <t>PJC</t>
  </si>
  <si>
    <t>Petrolimex HN</t>
  </si>
  <si>
    <t>PJS</t>
  </si>
  <si>
    <t>Cấp nước Phú Hòa Tân</t>
  </si>
  <si>
    <t>PJT</t>
  </si>
  <si>
    <t>Vận tải thủy PETROLIMEX</t>
  </si>
  <si>
    <t>PLC</t>
  </si>
  <si>
    <t>Hóa dầu Petrolimex</t>
  </si>
  <si>
    <t>PMC</t>
  </si>
  <si>
    <t>Pharmedic</t>
  </si>
  <si>
    <t>PMJ</t>
  </si>
  <si>
    <t>Vật tư Bưu điện</t>
  </si>
  <si>
    <t>PMP</t>
  </si>
  <si>
    <t>Bao bì Đạm Phú Mỹ</t>
  </si>
  <si>
    <t>PMS</t>
  </si>
  <si>
    <t xml:space="preserve">Cơ khí xăng dầu </t>
  </si>
  <si>
    <t>PMT</t>
  </si>
  <si>
    <t>Vật liệu Bưu điện</t>
  </si>
  <si>
    <t>PNC</t>
  </si>
  <si>
    <t>Văn hóa Phương nam</t>
  </si>
  <si>
    <t>PNG</t>
  </si>
  <si>
    <t>Thương Mại Phú Nhuận</t>
  </si>
  <si>
    <t>PNJ</t>
  </si>
  <si>
    <t>Vàng Phú Nhuận</t>
  </si>
  <si>
    <t>POM</t>
  </si>
  <si>
    <t>Thép Pomina</t>
  </si>
  <si>
    <t>NPH</t>
  </si>
  <si>
    <t>KS bưu điện Nha Trang</t>
  </si>
  <si>
    <t>POT</t>
  </si>
  <si>
    <t>Thiết bị Bưu điện Postef</t>
  </si>
  <si>
    <t>POV</t>
  </si>
  <si>
    <t>PV Oil Vũng Áng</t>
  </si>
  <si>
    <t>PPC</t>
  </si>
  <si>
    <t>Nhiệt điện Phả Lại</t>
  </si>
  <si>
    <t>PPE</t>
  </si>
  <si>
    <t>PVPower Engineering</t>
  </si>
  <si>
    <t>PPG</t>
  </si>
  <si>
    <t>Kính xây dựng Phú Phong</t>
  </si>
  <si>
    <t>PPI</t>
  </si>
  <si>
    <t>BĐS Thái Bình Dương</t>
  </si>
  <si>
    <t>PPP</t>
  </si>
  <si>
    <t>PP.Pharco</t>
  </si>
  <si>
    <t>PPS</t>
  </si>
  <si>
    <t>DVKT Điện lực Dầu khí</t>
  </si>
  <si>
    <t>PRC</t>
  </si>
  <si>
    <t>Vận tải Portserco</t>
  </si>
  <si>
    <t>PRO</t>
  </si>
  <si>
    <t>Procimex Việt Nam</t>
  </si>
  <si>
    <t>PSB</t>
  </si>
  <si>
    <t>Sao Mai Bến Đình</t>
  </si>
  <si>
    <t>PSC</t>
  </si>
  <si>
    <t>Vận tải Petrolimex SG</t>
  </si>
  <si>
    <t>PSD</t>
  </si>
  <si>
    <t>Phân phối Tổng hợp Dầu khí</t>
  </si>
  <si>
    <t>PSE</t>
  </si>
  <si>
    <t>Hóa chất DK Đông Nam bộ</t>
  </si>
  <si>
    <t>PSG</t>
  </si>
  <si>
    <t>XL Dầu khí Sài Gòn</t>
  </si>
  <si>
    <t>PSI</t>
  </si>
  <si>
    <t>Chứng khoán Dầu khí</t>
  </si>
  <si>
    <t>PSL</t>
  </si>
  <si>
    <t>Chăn nuôi Phú Sơn</t>
  </si>
  <si>
    <t>PSP</t>
  </si>
  <si>
    <t>DV Dầu Khí Đình Vũ</t>
  </si>
  <si>
    <t>PTB</t>
  </si>
  <si>
    <t>Phú Tài</t>
  </si>
  <si>
    <t>PTC</t>
  </si>
  <si>
    <t>Xây lắp Bưu Điện PTIC</t>
  </si>
  <si>
    <t>PTE</t>
  </si>
  <si>
    <t>Xi măng Phú Thọ</t>
  </si>
  <si>
    <t>PTD</t>
  </si>
  <si>
    <t>Thiết kế-XD-TM Phúc Thịnh</t>
  </si>
  <si>
    <t>PTG</t>
  </si>
  <si>
    <t>May Phan Thiết</t>
  </si>
  <si>
    <t>PTH</t>
  </si>
  <si>
    <t>Vận tải và DV Petrolimex Hà Tây</t>
  </si>
  <si>
    <t>PTI</t>
  </si>
  <si>
    <t>Bảo hiểm Bưu điện</t>
  </si>
  <si>
    <t>PTK</t>
  </si>
  <si>
    <t>Luyện kim Phú Thịnh</t>
  </si>
  <si>
    <t>PTL</t>
  </si>
  <si>
    <t>Petroland</t>
  </si>
  <si>
    <t>PTM</t>
  </si>
  <si>
    <t>PTM.,J.S.C</t>
  </si>
  <si>
    <t>PTP</t>
  </si>
  <si>
    <t>Viễn Thông và In Bưu điện</t>
  </si>
  <si>
    <t>PTS</t>
  </si>
  <si>
    <t>Vận tải Petrolimex HP</t>
  </si>
  <si>
    <t>PTT</t>
  </si>
  <si>
    <t>Vận tải Dầu khí Đông Dương</t>
  </si>
  <si>
    <t>DAT</t>
  </si>
  <si>
    <t>ĐT Du lịch và PT Thủy sản</t>
  </si>
  <si>
    <t>PV2</t>
  </si>
  <si>
    <t>Đầu tư và Phát triển PVI</t>
  </si>
  <si>
    <t>PVA</t>
  </si>
  <si>
    <t>Xây dựng dầu khí Nghệ An</t>
  </si>
  <si>
    <t>PVB</t>
  </si>
  <si>
    <t>Bọc ống Dầu khí Việt Nam</t>
  </si>
  <si>
    <t>PVC</t>
  </si>
  <si>
    <t>Dung dịch Khoan Dầu khí</t>
  </si>
  <si>
    <t>PCE</t>
  </si>
  <si>
    <t>Phân bón và Hóa chất DK Miền Trung</t>
  </si>
  <si>
    <t>PVD</t>
  </si>
  <si>
    <t>Khoan Dầu khí PVDrilling</t>
  </si>
  <si>
    <t>PCN</t>
  </si>
  <si>
    <t>Dầu khí DMC-Miền Bắc</t>
  </si>
  <si>
    <t>PVE</t>
  </si>
  <si>
    <t>Tư vấn Dầu khí</t>
  </si>
  <si>
    <t>PSW</t>
  </si>
  <si>
    <t>Phân bón hóa chất dầu khí Tây Nam Bộ</t>
  </si>
  <si>
    <t>PVG</t>
  </si>
  <si>
    <t>PVGAS NORTH</t>
  </si>
  <si>
    <t>PVI</t>
  </si>
  <si>
    <t>Bảo hiểm PVI</t>
  </si>
  <si>
    <t>PVL</t>
  </si>
  <si>
    <t>PVPOWER LAND</t>
  </si>
  <si>
    <t>PPY</t>
  </si>
  <si>
    <t>Xăng dầu dầu khí Phú Yên</t>
  </si>
  <si>
    <t>PVR</t>
  </si>
  <si>
    <t>DV Cao cấp Dầu khí VN</t>
  </si>
  <si>
    <t>PVS</t>
  </si>
  <si>
    <t>DVKT Dầu khí PTSC</t>
  </si>
  <si>
    <t>PVT</t>
  </si>
  <si>
    <t>Vận tải Dầu khí PVTrans</t>
  </si>
  <si>
    <t>PVV</t>
  </si>
  <si>
    <t>Xây dựng Vinaconex - PVC</t>
  </si>
  <si>
    <t>PVX</t>
  </si>
  <si>
    <t>Xây lắp dầu khí VN</t>
  </si>
  <si>
    <t>PX1</t>
  </si>
  <si>
    <t>Xi măng Sông Lam 2</t>
  </si>
  <si>
    <t>PXA</t>
  </si>
  <si>
    <t>ĐT&amp;TM Dầu khí Nghệ An</t>
  </si>
  <si>
    <t>PXI</t>
  </si>
  <si>
    <t>XL CN và dân dụng Dầu khí</t>
  </si>
  <si>
    <t>PXL</t>
  </si>
  <si>
    <t>Dầu khí IDICO</t>
  </si>
  <si>
    <t>PXM</t>
  </si>
  <si>
    <t>Xây lắp Dầu khí Miền Trung</t>
  </si>
  <si>
    <t>PXS</t>
  </si>
  <si>
    <t>Lắp máy Dầu khí</t>
  </si>
  <si>
    <t>PXT</t>
  </si>
  <si>
    <t>Xây lắp Đường ống Dầu khí</t>
  </si>
  <si>
    <t>QBS</t>
  </si>
  <si>
    <t>Xuất nhập khẩu Quảng Bình</t>
  </si>
  <si>
    <t>QCC</t>
  </si>
  <si>
    <t>XL &amp; PT DV Bưu điện QN</t>
  </si>
  <si>
    <t>QCG</t>
  </si>
  <si>
    <t>Quốc Cường Gia Lai</t>
  </si>
  <si>
    <t>QHD</t>
  </si>
  <si>
    <t>Que hàn Việt Đức</t>
  </si>
  <si>
    <t>QNC</t>
  </si>
  <si>
    <t>Xi măng Quảng Ninh</t>
  </si>
  <si>
    <t>QPH</t>
  </si>
  <si>
    <t>Thủy điện Quế Phong</t>
  </si>
  <si>
    <t>QST</t>
  </si>
  <si>
    <t>Sách Quảng Ninh</t>
  </si>
  <si>
    <t>QTC</t>
  </si>
  <si>
    <t>GTVT Quảng Nam</t>
  </si>
  <si>
    <t>RAL</t>
  </si>
  <si>
    <t>Bóng đèn &amp; Phích Rạng Đông</t>
  </si>
  <si>
    <t>RCD</t>
  </si>
  <si>
    <t>XD - Địa ốc Cao su</t>
  </si>
  <si>
    <t>RCL</t>
  </si>
  <si>
    <t>Địa Ốc Chợ Lớn</t>
  </si>
  <si>
    <t>RDP</t>
  </si>
  <si>
    <t>Nhựa Rạng Đông</t>
  </si>
  <si>
    <t>REE</t>
  </si>
  <si>
    <t>Cơ Điện Lạnh REE</t>
  </si>
  <si>
    <t>RIC</t>
  </si>
  <si>
    <t>Quốc tế Hoàng Gia</t>
  </si>
  <si>
    <t>RBC</t>
  </si>
  <si>
    <t>CN và XNK Cao Su</t>
  </si>
  <si>
    <t>S12</t>
  </si>
  <si>
    <t>Sông Đà 12</t>
  </si>
  <si>
    <t>S27</t>
  </si>
  <si>
    <t>Sông Đà 27</t>
  </si>
  <si>
    <t>S33</t>
  </si>
  <si>
    <t>Mía đường 333</t>
  </si>
  <si>
    <t>S55</t>
  </si>
  <si>
    <t>Sông Đà 505</t>
  </si>
  <si>
    <t>S74</t>
  </si>
  <si>
    <t>Sông Đà 7.04</t>
  </si>
  <si>
    <t>S96</t>
  </si>
  <si>
    <t>Sông Đà 9.06</t>
  </si>
  <si>
    <t>S99</t>
  </si>
  <si>
    <t>Sông Đà 9.09 (SCI)</t>
  </si>
  <si>
    <t>SAF</t>
  </si>
  <si>
    <t>Thực Phẩm SAFOCO</t>
  </si>
  <si>
    <t>SGN</t>
  </si>
  <si>
    <t>Phục vụ mặt đất Sài Gòn</t>
  </si>
  <si>
    <t>SAM</t>
  </si>
  <si>
    <t>Cáp viễn thông SAM</t>
  </si>
  <si>
    <t>SAP</t>
  </si>
  <si>
    <t>In Sách TP.HCM</t>
  </si>
  <si>
    <t>SAS</t>
  </si>
  <si>
    <t>DV Hàng không sân bay TSN</t>
  </si>
  <si>
    <t>SAV</t>
  </si>
  <si>
    <t>Savimex</t>
  </si>
  <si>
    <t>VNB</t>
  </si>
  <si>
    <t>Sách Việt Nam</t>
  </si>
  <si>
    <t>SBA</t>
  </si>
  <si>
    <t>Sông Ba JSC</t>
  </si>
  <si>
    <t>SBS</t>
  </si>
  <si>
    <t>Chứng khoán Sacombank</t>
  </si>
  <si>
    <t>SBT</t>
  </si>
  <si>
    <t>Mía đường Tây Ninh</t>
  </si>
  <si>
    <t>SC5</t>
  </si>
  <si>
    <t>Xây dựng Số 5</t>
  </si>
  <si>
    <t>SCC</t>
  </si>
  <si>
    <t>Xi măng Sông Đà</t>
  </si>
  <si>
    <t>SCD</t>
  </si>
  <si>
    <t>Giải khát Chương Dương</t>
  </si>
  <si>
    <t>SCI</t>
  </si>
  <si>
    <t>XD và Đầu tư Sông Đà 9</t>
  </si>
  <si>
    <t>SCJ</t>
  </si>
  <si>
    <t>Xi măng Sài Sơn</t>
  </si>
  <si>
    <t>SCL</t>
  </si>
  <si>
    <t>Sông Đà Cao Cường</t>
  </si>
  <si>
    <t>SCO</t>
  </si>
  <si>
    <t>Công nghiệp Thủy Sản</t>
  </si>
  <si>
    <t>SCR</t>
  </si>
  <si>
    <t>Sacomreal</t>
  </si>
  <si>
    <t>SD1</t>
  </si>
  <si>
    <t>Sông Đà 1</t>
  </si>
  <si>
    <t>SD2</t>
  </si>
  <si>
    <t>Sông Đà 2</t>
  </si>
  <si>
    <t>SD3</t>
  </si>
  <si>
    <t>Sông Đà 3</t>
  </si>
  <si>
    <t>SD4</t>
  </si>
  <si>
    <t>Sông Đà 4</t>
  </si>
  <si>
    <t>SD5</t>
  </si>
  <si>
    <t>Sông Đà 5</t>
  </si>
  <si>
    <t>SD6</t>
  </si>
  <si>
    <t>Sông Đà 6</t>
  </si>
  <si>
    <t>SD7</t>
  </si>
  <si>
    <t>Sông Đà 7</t>
  </si>
  <si>
    <t>SD8</t>
  </si>
  <si>
    <t>Sông Đà 8</t>
  </si>
  <si>
    <t>SD9</t>
  </si>
  <si>
    <t>Sông Đà 9</t>
  </si>
  <si>
    <t>SDA</t>
  </si>
  <si>
    <t>XKLĐ Sông Đà</t>
  </si>
  <si>
    <t>SDB</t>
  </si>
  <si>
    <t>Sông Đà 207</t>
  </si>
  <si>
    <t>SDC</t>
  </si>
  <si>
    <t>Tư vấn Sông Đà</t>
  </si>
  <si>
    <t>SDD</t>
  </si>
  <si>
    <t>Xây lắp Sông Đà</t>
  </si>
  <si>
    <t>SDE</t>
  </si>
  <si>
    <t>Kỹ thuật điện Sông Đà</t>
  </si>
  <si>
    <t>SDG</t>
  </si>
  <si>
    <t>Sadico Cần Thơ</t>
  </si>
  <si>
    <t>SDH</t>
  </si>
  <si>
    <t>Hạ tầng Sông Đà</t>
  </si>
  <si>
    <t>SDI</t>
  </si>
  <si>
    <t>PT đô thị Sài Đồng</t>
  </si>
  <si>
    <t>SDJ</t>
  </si>
  <si>
    <t>Sông Đà 25</t>
  </si>
  <si>
    <t>SDK</t>
  </si>
  <si>
    <t>Cơ khí Luyện Kim</t>
  </si>
  <si>
    <t>SDN</t>
  </si>
  <si>
    <t>Sơn Đồng Nai</t>
  </si>
  <si>
    <t>SDP</t>
  </si>
  <si>
    <t>Đầu tư và Thương mại Sông Đà</t>
  </si>
  <si>
    <t>SDT</t>
  </si>
  <si>
    <t>Sông Đà 10</t>
  </si>
  <si>
    <t>SDU</t>
  </si>
  <si>
    <t>Đô thị Sông Đà</t>
  </si>
  <si>
    <t>SDV</t>
  </si>
  <si>
    <t>Dịch vụ Sonadezi</t>
  </si>
  <si>
    <t>SDX</t>
  </si>
  <si>
    <t>PCCC và Đầu tư XD Sông Đà</t>
  </si>
  <si>
    <t>SDY</t>
  </si>
  <si>
    <t>Xi măng Sông Đà Yaly</t>
  </si>
  <si>
    <t>SEB</t>
  </si>
  <si>
    <t>Điện miền Trung</t>
  </si>
  <si>
    <t>SED</t>
  </si>
  <si>
    <t>Phát triển GD Phương Nam</t>
  </si>
  <si>
    <t>SFC</t>
  </si>
  <si>
    <t>Nhiên liệu Sài Gòn</t>
  </si>
  <si>
    <t>SFG</t>
  </si>
  <si>
    <t>Phân bón Miền Nam</t>
  </si>
  <si>
    <t>SFI</t>
  </si>
  <si>
    <t>Vận tải SAFI</t>
  </si>
  <si>
    <t>SFN</t>
  </si>
  <si>
    <t>Dệt lưới Sài Gòn</t>
  </si>
  <si>
    <t>SFT</t>
  </si>
  <si>
    <t>Phần mềm Softech</t>
  </si>
  <si>
    <t>SGC</t>
  </si>
  <si>
    <t>Bánh phồng tôm Sa Giang</t>
  </si>
  <si>
    <t>SGD</t>
  </si>
  <si>
    <t>Sách GD TP.HCM</t>
  </si>
  <si>
    <t>SGH</t>
  </si>
  <si>
    <t>Khách sạn Sài Gòn</t>
  </si>
  <si>
    <t>SGO</t>
  </si>
  <si>
    <t>Dầu thực vật Sài Gòn</t>
  </si>
  <si>
    <t>NSG</t>
  </si>
  <si>
    <t>Nhựa Sài Gòn</t>
  </si>
  <si>
    <t>SGR</t>
  </si>
  <si>
    <t>Địa ốc Sài Gòn</t>
  </si>
  <si>
    <t>SGS</t>
  </si>
  <si>
    <t>Vận tải biển Sài Gòn</t>
  </si>
  <si>
    <t>SGT</t>
  </si>
  <si>
    <t>Sài Gòn Telecom</t>
  </si>
  <si>
    <t>TPS</t>
  </si>
  <si>
    <t>Bến bãi vận tải Sài Gòn</t>
  </si>
  <si>
    <t>SHA</t>
  </si>
  <si>
    <t>Sơn Hà Sài Gòn</t>
  </si>
  <si>
    <t>SHB</t>
  </si>
  <si>
    <t>SHG</t>
  </si>
  <si>
    <t>SHI</t>
  </si>
  <si>
    <t>SONHA CORP</t>
  </si>
  <si>
    <t>SHN</t>
  </si>
  <si>
    <t>Đầu tư Tổng hợp Hà Nội</t>
  </si>
  <si>
    <t>SHP</t>
  </si>
  <si>
    <t>Thủy điện Miền Nam</t>
  </si>
  <si>
    <t>SHS</t>
  </si>
  <si>
    <t>Chứng khoán SG - HN</t>
  </si>
  <si>
    <t>SIC</t>
  </si>
  <si>
    <t>Đầu tư - Phát triển Sông Đà</t>
  </si>
  <si>
    <t>SII</t>
  </si>
  <si>
    <t>Hạ tầng Nước Sài Gòn</t>
  </si>
  <si>
    <t>SJ1</t>
  </si>
  <si>
    <t>Nông nghiệp Hùng Hậu</t>
  </si>
  <si>
    <t>SJC</t>
  </si>
  <si>
    <t>Sông Đà 1.01</t>
  </si>
  <si>
    <t>SJD</t>
  </si>
  <si>
    <t>Thủy điện Cần Đơn</t>
  </si>
  <si>
    <t>SJE</t>
  </si>
  <si>
    <t>Sông Đà 11</t>
  </si>
  <si>
    <t>SJM</t>
  </si>
  <si>
    <t>Sông Đà 19</t>
  </si>
  <si>
    <t>SJS</t>
  </si>
  <si>
    <t>SUDICO</t>
  </si>
  <si>
    <t>SKG</t>
  </si>
  <si>
    <t>Tàu Cao tốc Superdong</t>
  </si>
  <si>
    <t>SLS</t>
  </si>
  <si>
    <t>Mía đường Sơn La</t>
  </si>
  <si>
    <t>SMA</t>
  </si>
  <si>
    <t>Thiết bị Phụ tùng Sài Gòn</t>
  </si>
  <si>
    <t>SMB</t>
  </si>
  <si>
    <t>Bia Sài Gòn - Miền Trung</t>
  </si>
  <si>
    <t>SMC</t>
  </si>
  <si>
    <t>Đầu tư &amp; TM SMC</t>
  </si>
  <si>
    <t>SMT</t>
  </si>
  <si>
    <t>VL Viễn thông Sam Cường</t>
  </si>
  <si>
    <t>SNC</t>
  </si>
  <si>
    <t>Thủy sản Năm Căn</t>
  </si>
  <si>
    <t>SMN</t>
  </si>
  <si>
    <t>Sách và thiết bị GD miền Nam</t>
  </si>
  <si>
    <t>SPC</t>
  </si>
  <si>
    <t>BV Thực vật Sài Gòn</t>
  </si>
  <si>
    <t>SPD</t>
  </si>
  <si>
    <t>Thủy sản Miền Trung</t>
  </si>
  <si>
    <t>SPH</t>
  </si>
  <si>
    <t>XNK Thủy sản Hà Nội</t>
  </si>
  <si>
    <t>SPI</t>
  </si>
  <si>
    <t>Đá Spilít</t>
  </si>
  <si>
    <t>SPM</t>
  </si>
  <si>
    <t>S.P.M CORP</t>
  </si>
  <si>
    <t>ISH</t>
  </si>
  <si>
    <t>Thủy điện Srok Phu Miêng</t>
  </si>
  <si>
    <t>SPP</t>
  </si>
  <si>
    <t>Bao bì Nhựa SG</t>
  </si>
  <si>
    <t>SQC</t>
  </si>
  <si>
    <t>Khoáng sản SG-Quy Nhơn</t>
  </si>
  <si>
    <t>SRA</t>
  </si>
  <si>
    <t>SARA Việt Nam</t>
  </si>
  <si>
    <t>SRB</t>
  </si>
  <si>
    <t>SARA</t>
  </si>
  <si>
    <t>SRC</t>
  </si>
  <si>
    <t>Cao su Sao Vàng</t>
  </si>
  <si>
    <t>SRF</t>
  </si>
  <si>
    <t>SEAREFICO</t>
  </si>
  <si>
    <t>S4A</t>
  </si>
  <si>
    <t>Thủy điện Sê San 4A</t>
  </si>
  <si>
    <t>SSC</t>
  </si>
  <si>
    <t>Giống cây trồng Miền Nam</t>
  </si>
  <si>
    <t>SSF</t>
  </si>
  <si>
    <t>Giày Sài Gòn</t>
  </si>
  <si>
    <t>SSG</t>
  </si>
  <si>
    <t>Vận tải Biển Hải Âu</t>
  </si>
  <si>
    <t>SSI</t>
  </si>
  <si>
    <t>Chứng khoán Sài Gòn</t>
  </si>
  <si>
    <t>SSM</t>
  </si>
  <si>
    <t>Kết cấu Thép VNECO</t>
  </si>
  <si>
    <t>SSN</t>
  </si>
  <si>
    <t>Thủy sản Sài Gòn</t>
  </si>
  <si>
    <t>ST8</t>
  </si>
  <si>
    <t>Thiết bị Siêu Thanh</t>
  </si>
  <si>
    <t>STB</t>
  </si>
  <si>
    <t>Sacombank</t>
  </si>
  <si>
    <t>STC</t>
  </si>
  <si>
    <t>Sách &amp; TB TH TP.HCM</t>
  </si>
  <si>
    <t>STG</t>
  </si>
  <si>
    <t>Kho Vận Miền Nam</t>
  </si>
  <si>
    <t>STL</t>
  </si>
  <si>
    <t>Sông Đà - Thăng Long</t>
  </si>
  <si>
    <t>STP</t>
  </si>
  <si>
    <t>CN Thương Mại Sông Đà</t>
  </si>
  <si>
    <t>STS</t>
  </si>
  <si>
    <t>Dịch vụ vận tải Sài Gòn</t>
  </si>
  <si>
    <t>Vận chuyển Sài Gòn Tourist</t>
  </si>
  <si>
    <t>STU</t>
  </si>
  <si>
    <t>Môi trường &amp; CT Đô thị Sơn Tây</t>
  </si>
  <si>
    <t>STV</t>
  </si>
  <si>
    <t>Chế tác đá Việt Nam</t>
  </si>
  <si>
    <t>SLC</t>
  </si>
  <si>
    <t>XK lao động và chuyên gia</t>
  </si>
  <si>
    <t>SVC</t>
  </si>
  <si>
    <t>SAVICO</t>
  </si>
  <si>
    <t>SVG</t>
  </si>
  <si>
    <t>Hơi kỹ nghệ Que hàn</t>
  </si>
  <si>
    <t>SVI</t>
  </si>
  <si>
    <t>Bao bì Biên Hòa</t>
  </si>
  <si>
    <t>SVN</t>
  </si>
  <si>
    <t>Xây dựng SOLAVINA</t>
  </si>
  <si>
    <t>SVT</t>
  </si>
  <si>
    <t>Công nghệ SG Viễn Đông</t>
  </si>
  <si>
    <t>SWC</t>
  </si>
  <si>
    <t>Đường Sông Miền Nam</t>
  </si>
  <si>
    <t>SZL</t>
  </si>
  <si>
    <t>Sonadezi Long Thành</t>
  </si>
  <si>
    <t>TA9</t>
  </si>
  <si>
    <t>Xây lắp Thành An 96</t>
  </si>
  <si>
    <t>TAC</t>
  </si>
  <si>
    <t>Dầu Tường An</t>
  </si>
  <si>
    <t>TAG</t>
  </si>
  <si>
    <t>Trần Anh Company</t>
  </si>
  <si>
    <t>TBC</t>
  </si>
  <si>
    <t>Thủy điện Thác Bà</t>
  </si>
  <si>
    <t>TBD</t>
  </si>
  <si>
    <t>Thiết bị điện Đông Anh</t>
  </si>
  <si>
    <t>TBT</t>
  </si>
  <si>
    <t>XD Công trình GT Bến Tre</t>
  </si>
  <si>
    <t>TBX</t>
  </si>
  <si>
    <t>Xi măng Thái Bình</t>
  </si>
  <si>
    <t>TC6</t>
  </si>
  <si>
    <t>Than Cọc Sáu</t>
  </si>
  <si>
    <t>TCL</t>
  </si>
  <si>
    <t>Tan Cang Logistics</t>
  </si>
  <si>
    <t>TCM</t>
  </si>
  <si>
    <t>Dệt may Thành Công</t>
  </si>
  <si>
    <t>TCO</t>
  </si>
  <si>
    <t>Vận tải Duyên Hải</t>
  </si>
  <si>
    <t>TCR</t>
  </si>
  <si>
    <t>Gốm sứ TAICERA</t>
  </si>
  <si>
    <t>TCS</t>
  </si>
  <si>
    <t>Than Cao Sơn</t>
  </si>
  <si>
    <t>TCT</t>
  </si>
  <si>
    <t>Cáp treo Tây Ninh</t>
  </si>
  <si>
    <t>TDC</t>
  </si>
  <si>
    <t>Becamex TDC</t>
  </si>
  <si>
    <t>TDH</t>
  </si>
  <si>
    <t>Thủ Đức House</t>
  </si>
  <si>
    <t>TDM</t>
  </si>
  <si>
    <t>Nước Thủ Dầu Một</t>
  </si>
  <si>
    <t>TDN</t>
  </si>
  <si>
    <t>Than Đèo Nai</t>
  </si>
  <si>
    <t>TDS</t>
  </si>
  <si>
    <t>Thép Thủ Đức</t>
  </si>
  <si>
    <t>TDW</t>
  </si>
  <si>
    <t>Cấp nước Thủ Đức</t>
  </si>
  <si>
    <t>TEG</t>
  </si>
  <si>
    <t>Xây dựng Trường Thành</t>
  </si>
  <si>
    <t>TET</t>
  </si>
  <si>
    <t>May mặc Miền Bắc</t>
  </si>
  <si>
    <t>TFC</t>
  </si>
  <si>
    <t>Trang Corp.</t>
  </si>
  <si>
    <t>TGP</t>
  </si>
  <si>
    <t>Cáp Trường Phú</t>
  </si>
  <si>
    <t>TH1</t>
  </si>
  <si>
    <t>XNK Tổng hợp 1</t>
  </si>
  <si>
    <t>THB</t>
  </si>
  <si>
    <t>Bia Thanh Hóa</t>
  </si>
  <si>
    <t>THG</t>
  </si>
  <si>
    <t>XD Tiền Giang</t>
  </si>
  <si>
    <t>THS</t>
  </si>
  <si>
    <t>Thanh Hoa Sông Đà</t>
  </si>
  <si>
    <t>THT</t>
  </si>
  <si>
    <t>Than Hà Tu</t>
  </si>
  <si>
    <t>THW</t>
  </si>
  <si>
    <t>Cấp nước Tân Hòa</t>
  </si>
  <si>
    <t>TIC</t>
  </si>
  <si>
    <t>Điện Tây Nguyên</t>
  </si>
  <si>
    <t>TIE</t>
  </si>
  <si>
    <t>Điện tử TIE</t>
  </si>
  <si>
    <t>TIG</t>
  </si>
  <si>
    <t>Tập đoàn Đầu tư Thăng Long</t>
  </si>
  <si>
    <t>TIP</t>
  </si>
  <si>
    <t>PT KCN Tín Nghĩa</t>
  </si>
  <si>
    <t>TIS</t>
  </si>
  <si>
    <t>Gang thép Thái Nguyên</t>
  </si>
  <si>
    <t>TIX</t>
  </si>
  <si>
    <t>TANIMEX</t>
  </si>
  <si>
    <t>TJC</t>
  </si>
  <si>
    <t>TRANSCO</t>
  </si>
  <si>
    <t>TKC</t>
  </si>
  <si>
    <t>Địa ốc Tân Kỷ</t>
  </si>
  <si>
    <t>TKU</t>
  </si>
  <si>
    <t>Công nghiệp Tung Kuang</t>
  </si>
  <si>
    <t>TL4</t>
  </si>
  <si>
    <t>XD Thủy lợi 4</t>
  </si>
  <si>
    <t>TLG</t>
  </si>
  <si>
    <t>Tập đoàn Thiên Long</t>
  </si>
  <si>
    <t>TLH</t>
  </si>
  <si>
    <t>Thép Tiến Lên</t>
  </si>
  <si>
    <t>TLT</t>
  </si>
  <si>
    <t>Viglacera Thăng long</t>
  </si>
  <si>
    <t>TMC</t>
  </si>
  <si>
    <t>XNK Thủ Đức</t>
  </si>
  <si>
    <t>TMP</t>
  </si>
  <si>
    <t>Thủy điện Thác Mơ</t>
  </si>
  <si>
    <t>TMS</t>
  </si>
  <si>
    <t>Transimex</t>
  </si>
  <si>
    <t>TMT</t>
  </si>
  <si>
    <t>Ô tô TMT</t>
  </si>
  <si>
    <t>TMW</t>
  </si>
  <si>
    <t>Gỗ Tân Mai</t>
  </si>
  <si>
    <t>TMX</t>
  </si>
  <si>
    <t>Thương mại Xi măng</t>
  </si>
  <si>
    <t>TNA</t>
  </si>
  <si>
    <t>XNK Thiên Nam</t>
  </si>
  <si>
    <t>TNB</t>
  </si>
  <si>
    <t>Thép Nhà Bè</t>
  </si>
  <si>
    <t>TNC</t>
  </si>
  <si>
    <t>Cao su Thống Nhất</t>
  </si>
  <si>
    <t>TND</t>
  </si>
  <si>
    <t>Than Tây Nam Đá Mài</t>
  </si>
  <si>
    <t>TNG</t>
  </si>
  <si>
    <t>ĐT &amp; TM TNG</t>
  </si>
  <si>
    <t>TNM</t>
  </si>
  <si>
    <t>XNK và XD Công trình</t>
  </si>
  <si>
    <t>TNT</t>
  </si>
  <si>
    <t>TAI NGUYEN CORP</t>
  </si>
  <si>
    <t>TNY</t>
  </si>
  <si>
    <t>Đầu tư XD Thanh niên</t>
  </si>
  <si>
    <t>TOP</t>
  </si>
  <si>
    <t>Phân phối Top One</t>
  </si>
  <si>
    <t>TPC</t>
  </si>
  <si>
    <t>Nhựa Tân Đại Hưng</t>
  </si>
  <si>
    <t>TPH</t>
  </si>
  <si>
    <t>In Sách giáo khoa TP.Hà Nội</t>
  </si>
  <si>
    <t>TPP</t>
  </si>
  <si>
    <t>Nhựa Tân Phú</t>
  </si>
  <si>
    <t>TRA</t>
  </si>
  <si>
    <t>Traphaco</t>
  </si>
  <si>
    <t>TRC</t>
  </si>
  <si>
    <t>Cao su Tây Ninh</t>
  </si>
  <si>
    <t>TRS</t>
  </si>
  <si>
    <t>Vận tải và Dịch vụ Hàng Hải</t>
  </si>
  <si>
    <t>TVB</t>
  </si>
  <si>
    <t>Chứng khoán Trí Việt</t>
  </si>
  <si>
    <t>TS4</t>
  </si>
  <si>
    <t>Thủy sản số 4</t>
  </si>
  <si>
    <t>TSB</t>
  </si>
  <si>
    <t>Ắc quy Tia Sáng</t>
  </si>
  <si>
    <t>TSC</t>
  </si>
  <si>
    <t>Kỹ thuật NN Cần Thơ</t>
  </si>
  <si>
    <t>TST</t>
  </si>
  <si>
    <t>Dịch vụ KT Viễn Thông</t>
  </si>
  <si>
    <t>TTB</t>
  </si>
  <si>
    <t>Tập đoàn Tiến Bộ</t>
  </si>
  <si>
    <t>TTC</t>
  </si>
  <si>
    <t>Gạch men Thanh Thanh</t>
  </si>
  <si>
    <t>TTF</t>
  </si>
  <si>
    <t>Gỗ Trường Thành</t>
  </si>
  <si>
    <t>TTG</t>
  </si>
  <si>
    <t>May Thanh Trì</t>
  </si>
  <si>
    <t>TTR</t>
  </si>
  <si>
    <t>Tracotour</t>
  </si>
  <si>
    <t>TTZ</t>
  </si>
  <si>
    <t>Xây dựng Tiến Trung</t>
  </si>
  <si>
    <t>TV1</t>
  </si>
  <si>
    <t>Tư vấn và XD Điện 1</t>
  </si>
  <si>
    <t>TV2</t>
  </si>
  <si>
    <t>Tư vấn XD Điện 2</t>
  </si>
  <si>
    <t>TV3</t>
  </si>
  <si>
    <t>Tư vấn XD điện 3</t>
  </si>
  <si>
    <t>TV4</t>
  </si>
  <si>
    <t>Tư vấn XD Điện 4</t>
  </si>
  <si>
    <t>TVC</t>
  </si>
  <si>
    <t>Quản lý Đầu tư Trí Việt</t>
  </si>
  <si>
    <t>TVD</t>
  </si>
  <si>
    <t>Than Vàng Danh</t>
  </si>
  <si>
    <t>TVG</t>
  </si>
  <si>
    <t>XD Giao thông Vận tải</t>
  </si>
  <si>
    <t>TVS</t>
  </si>
  <si>
    <t>Chứng khoán Thiên Việt</t>
  </si>
  <si>
    <t>TXM</t>
  </si>
  <si>
    <t>Thạch cao Xi măng</t>
  </si>
  <si>
    <t>TYA</t>
  </si>
  <si>
    <t>Dây &amp; Cáp điện TAYA</t>
  </si>
  <si>
    <t>UDC</t>
  </si>
  <si>
    <t>XD &amp; PT Đô thị Tỉnh BR - VT</t>
  </si>
  <si>
    <t>UDJ</t>
  </si>
  <si>
    <t>Becamex UDJ</t>
  </si>
  <si>
    <t>UEM</t>
  </si>
  <si>
    <t>Cơ điện Uông Bí - Vinacomin</t>
  </si>
  <si>
    <t>FCC</t>
  </si>
  <si>
    <t>Liên hợp Thực phẩm</t>
  </si>
  <si>
    <t>UIC</t>
  </si>
  <si>
    <t>PT Nhà &amp; Đô Thị IDICO</t>
  </si>
  <si>
    <t>UNI</t>
  </si>
  <si>
    <t>Viễn Liên</t>
  </si>
  <si>
    <t>V11</t>
  </si>
  <si>
    <t>VINACONEX No11</t>
  </si>
  <si>
    <t>V12</t>
  </si>
  <si>
    <t>VINACONEX 12</t>
  </si>
  <si>
    <t>V15</t>
  </si>
  <si>
    <t>Vinaconex 15</t>
  </si>
  <si>
    <t>V21</t>
  </si>
  <si>
    <t>Vinaconex 21</t>
  </si>
  <si>
    <t>VAF</t>
  </si>
  <si>
    <t>Phân lân Văn Điển</t>
  </si>
  <si>
    <t>VAT</t>
  </si>
  <si>
    <t>Viễn thông Vạn Xuân</t>
  </si>
  <si>
    <t>VBC</t>
  </si>
  <si>
    <t>Nhựa – Bao bì Vinh</t>
  </si>
  <si>
    <t>VBH</t>
  </si>
  <si>
    <t>Điện tử Bình Hoà</t>
  </si>
  <si>
    <t>VC1</t>
  </si>
  <si>
    <t>Xây dựng số 1</t>
  </si>
  <si>
    <t>VC2</t>
  </si>
  <si>
    <t>Xây dựng Số 2</t>
  </si>
  <si>
    <t>VC3</t>
  </si>
  <si>
    <t>Xây dựng Số 3</t>
  </si>
  <si>
    <t>VC5</t>
  </si>
  <si>
    <t>VC6</t>
  </si>
  <si>
    <t>VINACONEX 6</t>
  </si>
  <si>
    <t>VC7</t>
  </si>
  <si>
    <t>Xây dựng Số 7</t>
  </si>
  <si>
    <t>VC9</t>
  </si>
  <si>
    <t>Xây dựng số 9</t>
  </si>
  <si>
    <t>VCA</t>
  </si>
  <si>
    <t>Thép Biên Hòa</t>
  </si>
  <si>
    <t>VCB</t>
  </si>
  <si>
    <t>Vietcombank</t>
  </si>
  <si>
    <t>VCC</t>
  </si>
  <si>
    <t>Vinaconex 25</t>
  </si>
  <si>
    <t>VCF</t>
  </si>
  <si>
    <t>Vinacafé Biên Hòa</t>
  </si>
  <si>
    <t>VCG</t>
  </si>
  <si>
    <t>VINACONEX</t>
  </si>
  <si>
    <t>CLM</t>
  </si>
  <si>
    <t>Xuất nhập khẩu Than - Vinacomin</t>
  </si>
  <si>
    <t>VCM</t>
  </si>
  <si>
    <t>VINACONEX MEC</t>
  </si>
  <si>
    <t>VCR</t>
  </si>
  <si>
    <t>Vinaconex - ITC</t>
  </si>
  <si>
    <t>VCS</t>
  </si>
  <si>
    <t>VCS STONE</t>
  </si>
  <si>
    <t>VCT</t>
  </si>
  <si>
    <t>Tư vấn XD Vinaconex</t>
  </si>
  <si>
    <t>VCX</t>
  </si>
  <si>
    <t>Xi măng Yên Bình</t>
  </si>
  <si>
    <t>VDL</t>
  </si>
  <si>
    <t>Thực phẩm Lâm Đồng</t>
  </si>
  <si>
    <t>VDN</t>
  </si>
  <si>
    <t>Vinatex Đà Nẵng</t>
  </si>
  <si>
    <t>VDS</t>
  </si>
  <si>
    <t>Chứng khoán Rồng Việt</t>
  </si>
  <si>
    <t>VDT</t>
  </si>
  <si>
    <t>Lưới thép Bình Tây</t>
  </si>
  <si>
    <t>VE1</t>
  </si>
  <si>
    <t>VNECO1</t>
  </si>
  <si>
    <t>VE2</t>
  </si>
  <si>
    <t>Xây dựng Điện VNECO 2</t>
  </si>
  <si>
    <t>VE3</t>
  </si>
  <si>
    <t>Xây dựng điện VNECO 3</t>
  </si>
  <si>
    <t>VE4</t>
  </si>
  <si>
    <t xml:space="preserve">Xây dựng điện VNECO4 </t>
  </si>
  <si>
    <t>VE8</t>
  </si>
  <si>
    <t>Xây dựng Điện Vneco 8</t>
  </si>
  <si>
    <t>VE9</t>
  </si>
  <si>
    <t>VNECO 9</t>
  </si>
  <si>
    <t>VEF</t>
  </si>
  <si>
    <t>Triển lãm Việt Nam</t>
  </si>
  <si>
    <t>VES</t>
  </si>
  <si>
    <t>MÊ CA VNECO</t>
  </si>
  <si>
    <t>VFC</t>
  </si>
  <si>
    <t>Vận tải biển VINAFCO</t>
  </si>
  <si>
    <t>VFG</t>
  </si>
  <si>
    <t>Khử trùng Việt Nam</t>
  </si>
  <si>
    <t>VFR</t>
  </si>
  <si>
    <t>Vận tải Vietfracht</t>
  </si>
  <si>
    <t>VGC</t>
  </si>
  <si>
    <t>Tổng Công ty Viglacera</t>
  </si>
  <si>
    <t>VGP</t>
  </si>
  <si>
    <t>Cảng Rau Quả</t>
  </si>
  <si>
    <t>VGS</t>
  </si>
  <si>
    <t xml:space="preserve">Ống thép Việt Đức  </t>
  </si>
  <si>
    <t>VHC</t>
  </si>
  <si>
    <t>Thủy sản Vĩnh Hoàn</t>
  </si>
  <si>
    <t>VHF</t>
  </si>
  <si>
    <t>Chế biến lương thực Vĩnh Hà</t>
  </si>
  <si>
    <t>VHG</t>
  </si>
  <si>
    <t>Đầu tư Cao su Quảng Nam</t>
  </si>
  <si>
    <t>VHH</t>
  </si>
  <si>
    <t>Kinh doanh nhà Thành Đạt</t>
  </si>
  <si>
    <t>VHL</t>
  </si>
  <si>
    <t>Viglacera Hạ Long</t>
  </si>
  <si>
    <t>VIC</t>
  </si>
  <si>
    <t>VinGroup</t>
  </si>
  <si>
    <t>VID</t>
  </si>
  <si>
    <t>VIỄN ĐÔNG</t>
  </si>
  <si>
    <t>PVO</t>
  </si>
  <si>
    <t>Dầu nhờn PV Oil</t>
  </si>
  <si>
    <t>MBG</t>
  </si>
  <si>
    <t>XD và thương mại Việt Nam</t>
  </si>
  <si>
    <t>VIE</t>
  </si>
  <si>
    <t>CN Viễn thông VI TE CO</t>
  </si>
  <si>
    <t>VIG</t>
  </si>
  <si>
    <t>CK TM và CN Việt Nam</t>
  </si>
  <si>
    <t>VLC</t>
  </si>
  <si>
    <t>Chăn nuôi Việt Nam</t>
  </si>
  <si>
    <t>TVM</t>
  </si>
  <si>
    <t>Tư vấn đầu tư Mỏ</t>
  </si>
  <si>
    <t>VIN</t>
  </si>
  <si>
    <t>Kho vận ngoại thương VN</t>
  </si>
  <si>
    <t>KIP</t>
  </si>
  <si>
    <t>Khí Cụ Điện 1</t>
  </si>
  <si>
    <t>VIP</t>
  </si>
  <si>
    <t>Vận tải Xăng dầu VIPCO</t>
  </si>
  <si>
    <t>VPS</t>
  </si>
  <si>
    <t>Thuốc sát trùng Việt Nam</t>
  </si>
  <si>
    <t>VIR</t>
  </si>
  <si>
    <t>Du lịch Vũng Tàu</t>
  </si>
  <si>
    <t>VIS</t>
  </si>
  <si>
    <t>Thép Việt Ý</t>
  </si>
  <si>
    <t>VIT</t>
  </si>
  <si>
    <t>Viglacera Tiên Sơn</t>
  </si>
  <si>
    <t>VIX</t>
  </si>
  <si>
    <t>Chứng khoán IB</t>
  </si>
  <si>
    <t>VKC</t>
  </si>
  <si>
    <t>Cáp nhựa Vĩnh Khánh</t>
  </si>
  <si>
    <t>VKD</t>
  </si>
  <si>
    <t>Nước khoáng Khánh Hòa</t>
  </si>
  <si>
    <t>VKP</t>
  </si>
  <si>
    <t>Nhựa Tân Hóa</t>
  </si>
  <si>
    <t>VLA</t>
  </si>
  <si>
    <t>PT Công nghệ Văn Lang</t>
  </si>
  <si>
    <t>VLF</t>
  </si>
  <si>
    <t>Lương thực Vĩnh Long</t>
  </si>
  <si>
    <t>VMC</t>
  </si>
  <si>
    <t>VIMECO</t>
  </si>
  <si>
    <t>VMD</t>
  </si>
  <si>
    <t>Y Dược phẩm Vimedimex</t>
  </si>
  <si>
    <t>VMS</t>
  </si>
  <si>
    <t>Phát triển Hàng Hải</t>
  </si>
  <si>
    <t>MGC</t>
  </si>
  <si>
    <t>Địa chất mỏ - TKV</t>
  </si>
  <si>
    <t>VMI</t>
  </si>
  <si>
    <t>KS và Đầu tư VISACO</t>
  </si>
  <si>
    <t>VMA</t>
  </si>
  <si>
    <t>CN ô tô Vinacomin</t>
  </si>
  <si>
    <t>VNA</t>
  </si>
  <si>
    <t xml:space="preserve">Vận tải biển Vinaship </t>
  </si>
  <si>
    <t>VNC</t>
  </si>
  <si>
    <t>VINACONTROL</t>
  </si>
  <si>
    <t>VND</t>
  </si>
  <si>
    <t>Chứng khoán VNDIRECT</t>
  </si>
  <si>
    <t>VNE</t>
  </si>
  <si>
    <t>Xây dựng điện Việt Nam</t>
  </si>
  <si>
    <t>VNF</t>
  </si>
  <si>
    <t>VINAFREIGHT</t>
  </si>
  <si>
    <t>VNG</t>
  </si>
  <si>
    <t>DL Thành Thành Công</t>
  </si>
  <si>
    <t>VNH</t>
  </si>
  <si>
    <t>Thủy hải sản Việt Nhật</t>
  </si>
  <si>
    <t>VNI</t>
  </si>
  <si>
    <t>ĐT BĐS Việt Nam</t>
  </si>
  <si>
    <t>VNL</t>
  </si>
  <si>
    <t>VinaLink</t>
  </si>
  <si>
    <t>VLG</t>
  </si>
  <si>
    <t>Vinalines Logistics Việt Nam</t>
  </si>
  <si>
    <t>VNM</t>
  </si>
  <si>
    <t>VINAMILK</t>
  </si>
  <si>
    <t>VNN</t>
  </si>
  <si>
    <t>Đầu tư và Thương mại VNN</t>
  </si>
  <si>
    <t>VPD</t>
  </si>
  <si>
    <t>Phát triển Điện lực Việt Nam</t>
  </si>
  <si>
    <t>VNP</t>
  </si>
  <si>
    <t>Nhựa Việt Nam</t>
  </si>
  <si>
    <t>VNR</t>
  </si>
  <si>
    <t>Tái bảo hiểm Quốc gia</t>
  </si>
  <si>
    <t>VNS</t>
  </si>
  <si>
    <t>Ánh Dương Việt Nam</t>
  </si>
  <si>
    <t>TVN</t>
  </si>
  <si>
    <t>Thép Việt Nam</t>
  </si>
  <si>
    <t>VNT</t>
  </si>
  <si>
    <t>Vận tải ngoại thương</t>
  </si>
  <si>
    <t>VNX</t>
  </si>
  <si>
    <t>QC và Hội chợ Thương mại</t>
  </si>
  <si>
    <t>VOS</t>
  </si>
  <si>
    <t>Vận tải Biển Việt Nam</t>
  </si>
  <si>
    <t>VSA</t>
  </si>
  <si>
    <t>Đại lý Hàng hải VN</t>
  </si>
  <si>
    <t>VPC</t>
  </si>
  <si>
    <t>V- Power</t>
  </si>
  <si>
    <t>VPH</t>
  </si>
  <si>
    <t>Vạn Phát Hưng</t>
  </si>
  <si>
    <t>VPK</t>
  </si>
  <si>
    <t>Bao bì Dầu Thực vật</t>
  </si>
  <si>
    <t>VPA</t>
  </si>
  <si>
    <t>Vận tải Hóa dầu VP</t>
  </si>
  <si>
    <t>VQC</t>
  </si>
  <si>
    <t>Giám định Vinaconmin</t>
  </si>
  <si>
    <t>VRC</t>
  </si>
  <si>
    <t>XL và Địa ốc Vũng Tàu</t>
  </si>
  <si>
    <t>VRG</t>
  </si>
  <si>
    <t>PT Đô thị và KCN Cao su VN</t>
  </si>
  <si>
    <t>VSC</t>
  </si>
  <si>
    <t>VICONSHIP</t>
  </si>
  <si>
    <t>VSG</t>
  </si>
  <si>
    <t>Container Phía Nam</t>
  </si>
  <si>
    <t>VSH</t>
  </si>
  <si>
    <t>Thủy điện Vĩnh Sơn SH</t>
  </si>
  <si>
    <t>VSI</t>
  </si>
  <si>
    <t>Đầu tư &amp; XD Cấp thoát nước</t>
  </si>
  <si>
    <t>VSP</t>
  </si>
  <si>
    <t>ShinPetrol</t>
  </si>
  <si>
    <t>VST</t>
  </si>
  <si>
    <t>VITRANSCHART JSC</t>
  </si>
  <si>
    <t>VT1</t>
  </si>
  <si>
    <t>Vật tư Bến Thành</t>
  </si>
  <si>
    <t>VT8</t>
  </si>
  <si>
    <t>Vận tải ô tô số 8</t>
  </si>
  <si>
    <t>VTA</t>
  </si>
  <si>
    <t>Gạch men VITALY</t>
  </si>
  <si>
    <t>VTB</t>
  </si>
  <si>
    <t>Viettronics Tân Bình</t>
  </si>
  <si>
    <t>VTC</t>
  </si>
  <si>
    <t>Viễn thông VTC</t>
  </si>
  <si>
    <t>VGG</t>
  </si>
  <si>
    <t>May Việt Tiến</t>
  </si>
  <si>
    <t>VTH</t>
  </si>
  <si>
    <t>Dây cáp điện Việt Thái</t>
  </si>
  <si>
    <t>VTI</t>
  </si>
  <si>
    <t>Sản xuất - XNK Dệt may</t>
  </si>
  <si>
    <t>VTJ</t>
  </si>
  <si>
    <t>TM và Đầu tư VINATABA</t>
  </si>
  <si>
    <t>VTL</t>
  </si>
  <si>
    <t>Vang Thăng Long</t>
  </si>
  <si>
    <t>VTM</t>
  </si>
  <si>
    <t>Đưa đón thợ mỏ - Vinacomin</t>
  </si>
  <si>
    <t>VTO</t>
  </si>
  <si>
    <t>VITACO</t>
  </si>
  <si>
    <t>VTS</t>
  </si>
  <si>
    <t>Viglacera Từ Sơn</t>
  </si>
  <si>
    <t>DLT</t>
  </si>
  <si>
    <t>Du lịch và TM - Vinacomin</t>
  </si>
  <si>
    <t>VTV</t>
  </si>
  <si>
    <t>VICEMCOMATCE.,JSC</t>
  </si>
  <si>
    <t>VTX</t>
  </si>
  <si>
    <t>Vận tải Đa phương thức</t>
  </si>
  <si>
    <t>CLH</t>
  </si>
  <si>
    <t>Xi măng La Hiên</t>
  </si>
  <si>
    <t>VXB</t>
  </si>
  <si>
    <t>VLXD Bến Tre</t>
  </si>
  <si>
    <t>WCS</t>
  </si>
  <si>
    <t>Bến xe Miền Tây</t>
  </si>
  <si>
    <t>WSB</t>
  </si>
  <si>
    <t>Bia Sài Gòn - Miền Tây</t>
  </si>
  <si>
    <t>WSS</t>
  </si>
  <si>
    <t>Chứng khoán Phố Wall</t>
  </si>
  <si>
    <t>WTC</t>
  </si>
  <si>
    <t>Vận tải thủy Vinacomin</t>
  </si>
  <si>
    <t>XMD</t>
  </si>
  <si>
    <t>Xuân Mai - Đạo Tú</t>
  </si>
  <si>
    <t>XPH</t>
  </si>
  <si>
    <t>Xà phòng Hà Nội</t>
  </si>
  <si>
    <t>YBC</t>
  </si>
  <si>
    <t>Xi măng &amp; KS Yên Bái</t>
  </si>
  <si>
    <t>Column Range</t>
  </si>
  <si>
    <t>A9:AH9</t>
  </si>
  <si>
    <t>Host</t>
  </si>
  <si>
    <t>http://fiinproapinlb.stoxplus.com</t>
  </si>
  <si>
    <t>Language</t>
  </si>
  <si>
    <t>vi-VN</t>
  </si>
  <si>
    <t>userId</t>
  </si>
  <si>
    <t>503</t>
  </si>
  <si>
    <t>userExportID</t>
  </si>
  <si>
    <t>45817</t>
  </si>
  <si>
    <t>Type</t>
  </si>
  <si>
    <t>Nodes</t>
  </si>
  <si>
    <t>GetByIdAndUserIdForStock</t>
  </si>
  <si>
    <t>07/22/2016</t>
  </si>
  <si>
    <t>P/E cơ bản
Chỉ số TTM
Ngày GD: 2016-07-21
Đơn vị: Lần</t>
  </si>
  <si>
    <t xml:space="preserve">Giá đóng cửa (D)
Ngày GD: 2016-07-21
Đơn vị: VND
</t>
  </si>
  <si>
    <t>NLS</t>
  </si>
  <si>
    <t>Cấp thoát nước Lạng Sơn</t>
  </si>
  <si>
    <t>Giá</t>
  </si>
  <si>
    <t>P/E</t>
  </si>
  <si>
    <t>%TT DT
 4 quý gần nhất</t>
  </si>
  <si>
    <t>Chú thích TT EPS Quý gần nhất</t>
  </si>
  <si>
    <t>Chú thích TT EPS
4 Quý</t>
  </si>
  <si>
    <t>EPS 4 quý 
gần nhất</t>
  </si>
  <si>
    <t>ROE</t>
  </si>
  <si>
    <t>ROA</t>
  </si>
  <si>
    <t>Chất lượng 
báo cáo quý gần nhất</t>
  </si>
  <si>
    <t>Chất lượng 
báo cáo năm gần nhất</t>
  </si>
  <si>
    <t>Free float</t>
  </si>
  <si>
    <t>Hệ số Tổng nợ/Tổng tài sản
Q gần nhất</t>
  </si>
  <si>
    <t>Tìm nhanh (Nhập MCK)</t>
  </si>
  <si>
    <t>Tên công ty</t>
  </si>
  <si>
    <t>Ngành</t>
  </si>
  <si>
    <t>DT Quý gần nhất</t>
  </si>
  <si>
    <t>DT 4 Quý gần nhất</t>
  </si>
  <si>
    <t>4 Quý gần nhất</t>
  </si>
  <si>
    <t>BẢNG ĐÁNH GIÁ NHANH CỔ PHIẾU</t>
  </si>
  <si>
    <t>Xếp hạng</t>
  </si>
  <si>
    <t>Thông tin chung</t>
  </si>
  <si>
    <t>Đánh giá</t>
  </si>
  <si>
    <t>B</t>
  </si>
  <si>
    <t>C</t>
  </si>
  <si>
    <t>A</t>
  </si>
  <si>
    <t>ATG</t>
  </si>
  <si>
    <t>An Trường An</t>
  </si>
  <si>
    <t>B+</t>
  </si>
  <si>
    <t>A+</t>
  </si>
  <si>
    <t>Tập đoàn KIDO</t>
  </si>
  <si>
    <t>CTP</t>
  </si>
  <si>
    <t>Cafe Thương Phú</t>
  </si>
  <si>
    <t>PGT Holdings</t>
  </si>
  <si>
    <t>MBS</t>
  </si>
  <si>
    <t>Chứng khoán MB</t>
  </si>
  <si>
    <t>Phân ngành</t>
  </si>
  <si>
    <t>Doanh thu</t>
  </si>
  <si>
    <t>Tăng trưởng DT/cùng kỳ</t>
  </si>
  <si>
    <t>Lợi nhuận 
sau thuế</t>
  </si>
  <si>
    <t>Tăng trưởng LNST/
cùng kỳ</t>
  </si>
  <si>
    <t>EPS</t>
  </si>
  <si>
    <t>KLGD Trung bình 1 tháng</t>
  </si>
  <si>
    <t>Hiệu suất quản lý</t>
  </si>
  <si>
    <t>Chỉ số giá</t>
  </si>
  <si>
    <t>%TT DT
so với cùng kỳ</t>
  </si>
  <si>
    <t>EPS 4 quý</t>
  </si>
  <si>
    <t>Sử dụng:</t>
  </si>
  <si>
    <t>Tổng hợp list cổ phiếu xếp hạng A+, A, B+ có tiềm năng tăng trưởng tốt nhất trong quý.</t>
  </si>
  <si>
    <t>Nhóm A+</t>
  </si>
  <si>
    <t>Nhóm A</t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</si>
  <si>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Kiểm tra nhanh thông tin hoạt động kinh doanh của một doanh nghiệp.</t>
    </r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</si>
  <si>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Tìm nhanh xếp hạng và đánh giá của Bộ lọc và xếp hạng cổ phiếu IRS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</si>
  <si>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Phân loại nhóm ngành, HĐKD của doanh nghiệp.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</si>
  <si>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cổ phiếu tăng trưởng trong quý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</si>
  <si>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đánh giá, xếp hạng CP của Bộ lọc và xếp hạng cổ phiếu IRS</t>
    </r>
  </si>
  <si>
    <t>DAH</t>
  </si>
  <si>
    <t>Tập đoàn Khách sạn Đông Á</t>
  </si>
  <si>
    <t>ROS</t>
  </si>
  <si>
    <t>Tập đoàn F.I.T</t>
  </si>
  <si>
    <t>TCH</t>
  </si>
  <si>
    <t>ĐT DV Tài chính Hoàng Huy</t>
  </si>
  <si>
    <t>Đầu tư LDG</t>
  </si>
  <si>
    <t>Logistics Vinalink</t>
  </si>
  <si>
    <t>TTH</t>
  </si>
  <si>
    <t>TM và DV Tiến Thành</t>
  </si>
  <si>
    <t>Nhựa L5</t>
  </si>
  <si>
    <t>Nuôi trồng thủy hải sản L5</t>
  </si>
  <si>
    <t>Sản xuất bê tông L5</t>
  </si>
  <si>
    <t/>
  </si>
  <si>
    <t>Tinh bột, rau có chất béo L5</t>
  </si>
  <si>
    <t>Môi giới chứng khoán L5</t>
  </si>
  <si>
    <t>Bất động sản dân cư L5</t>
  </si>
  <si>
    <t>Công nghệ sinh học L5</t>
  </si>
  <si>
    <t>Phân phối xăng dầu &amp; khí đốt L5</t>
  </si>
  <si>
    <t>Khai khoáng  L5</t>
  </si>
  <si>
    <t>Sô cô la, Bánh kẹo, bánh mỳ L5</t>
  </si>
  <si>
    <t>Xây dựng L5</t>
  </si>
  <si>
    <t>Tài chính đặc biệt L5</t>
  </si>
  <si>
    <t>Phân bón L5</t>
  </si>
  <si>
    <t>BHN</t>
  </si>
  <si>
    <t>HABECO</t>
  </si>
  <si>
    <t>Sản xuất bia  L5</t>
  </si>
  <si>
    <t>Đường L5</t>
  </si>
  <si>
    <t>Bảo hiểm phi nhân thọ L5</t>
  </si>
  <si>
    <t>Ngân hàng thương mại truyền thống L5</t>
  </si>
  <si>
    <t>Vật liệu xây dựng khác L5</t>
  </si>
  <si>
    <t>Cao su L5</t>
  </si>
  <si>
    <t>Sản xuất &amp; Phân phối Điện L5</t>
  </si>
  <si>
    <t>Đại siêu thị L5</t>
  </si>
  <si>
    <t>Bảo hiểm nhân thọ L5</t>
  </si>
  <si>
    <t>Hàng điện &amp; điện tử L5</t>
  </si>
  <si>
    <t>Bất động sản công nghiệp L5</t>
  </si>
  <si>
    <t>Hàng May mặc L5</t>
  </si>
  <si>
    <t>Thuốc lá L5</t>
  </si>
  <si>
    <t>Dịch vụ kho bãi  L5</t>
  </si>
  <si>
    <t>Nước L5</t>
  </si>
  <si>
    <t>Dịch vụ Máy tính L5</t>
  </si>
  <si>
    <t>Phần mềm L5</t>
  </si>
  <si>
    <t>Siêu thị L5</t>
  </si>
  <si>
    <t>Phân phối hàng chuyên dụng L5</t>
  </si>
  <si>
    <t>Lốp xe L5</t>
  </si>
  <si>
    <t>Hóa chất hàng hóa khác L5</t>
  </si>
  <si>
    <t>Sản xuất gạch ốp lát &amp; Vật liệu lát L5</t>
  </si>
  <si>
    <t>Khách sạn, resort L5</t>
  </si>
  <si>
    <t>Dược phẩm L5</t>
  </si>
  <si>
    <t>Khai thác đá L5</t>
  </si>
  <si>
    <t>Sản xuất giấy L5</t>
  </si>
  <si>
    <t>Lâm sản và Chế biến gỗ L5</t>
  </si>
  <si>
    <t>Thiết bị gia dụng L5</t>
  </si>
  <si>
    <t>Thủy điện - Điện lực 3</t>
  </si>
  <si>
    <t>Dịch vụ giải trí L5</t>
  </si>
  <si>
    <t>Sản xuất, chế biến thép L5</t>
  </si>
  <si>
    <t>Hóa chất cơ bản bán buôn L5</t>
  </si>
  <si>
    <t>Vật liệu xây dựng bán buôn L5</t>
  </si>
  <si>
    <t>Quỹ đầu tư L5</t>
  </si>
  <si>
    <t>Thiết bị viễn thông L5</t>
  </si>
  <si>
    <t>Thiết bị điện L5</t>
  </si>
  <si>
    <t>Xây dựng FLC FAROS</t>
  </si>
  <si>
    <t>Văn phòng cho thuê L5</t>
  </si>
  <si>
    <t>FTM</t>
  </si>
  <si>
    <t>Phát triển Đức Quân</t>
  </si>
  <si>
    <t>FTS</t>
  </si>
  <si>
    <t>Chứng khoán FPT</t>
  </si>
  <si>
    <t>Hàng cá nhân L5</t>
  </si>
  <si>
    <t>Vận tải nội địa L5</t>
  </si>
  <si>
    <t>Dịch vụ cảng biển, cảng sông L5</t>
  </si>
  <si>
    <t>Thuốc trừ sâu L5</t>
  </si>
  <si>
    <t>Sản xuất ô tô L5</t>
  </si>
  <si>
    <t>Thương mại (Bán buôn) sắt thép L5</t>
  </si>
  <si>
    <t>Chăn nuôi gia súc, gia cầm L5</t>
  </si>
  <si>
    <t>Vận tải hành khách đường bộ  L5</t>
  </si>
  <si>
    <t>Xi măng L5</t>
  </si>
  <si>
    <t>Vận tải hàng khô L5</t>
  </si>
  <si>
    <t>Phần cứng L5</t>
  </si>
  <si>
    <t>Thiết bị y tế L5</t>
  </si>
  <si>
    <t>Máy công nghiệp L5</t>
  </si>
  <si>
    <t>Trái cây và rau quả chế biến L5</t>
  </si>
  <si>
    <t>Bao bì, đóng gói kim loại L5</t>
  </si>
  <si>
    <t>Thực phẩm chế biến L5</t>
  </si>
  <si>
    <t>Nước trái cây L5</t>
  </si>
  <si>
    <t>577 CORP</t>
  </si>
  <si>
    <t>NVL</t>
  </si>
  <si>
    <t>Đầu tư Địa ốc No Va (Novaland)</t>
  </si>
  <si>
    <t>Hạt, cây giống thương mại L5</t>
  </si>
  <si>
    <t>Tư vấn &amp; Hỗ trợ KD L5</t>
  </si>
  <si>
    <t>PC1</t>
  </si>
  <si>
    <t>Xây lắp điện I</t>
  </si>
  <si>
    <t>PLX</t>
  </si>
  <si>
    <t>Petrolimex</t>
  </si>
  <si>
    <t>Sản xuất và Khai thác dầu khí L5</t>
  </si>
  <si>
    <t>Gas Petrolimex</t>
  </si>
  <si>
    <t>Các dịch vụ kinh doanh bán lẻ khác  L5</t>
  </si>
  <si>
    <t>Sách, ấn bản &amp; sản phẩm văn hóa L5</t>
  </si>
  <si>
    <t>Thiết bị và Dịch vụ Dầu khí L5</t>
  </si>
  <si>
    <t>Vận tải quốc tế L5</t>
  </si>
  <si>
    <t>SAB</t>
  </si>
  <si>
    <t>SABECO</t>
  </si>
  <si>
    <t>Internet L5</t>
  </si>
  <si>
    <t>Nhà cung cấp thiết bị L5</t>
  </si>
  <si>
    <t>Thiết bị văn phòng L5</t>
  </si>
  <si>
    <t>Bao bì, đóng gói từ giấy L5</t>
  </si>
  <si>
    <t>Nguyên liệu chế biến, dầu ăn, gia vị (bột nở, hương liệu, etc) L5</t>
  </si>
  <si>
    <t>FUCVREIT</t>
  </si>
  <si>
    <t>Quỹ đầu tư BĐS Techcom Việt Nam</t>
  </si>
  <si>
    <t>Thực phẩm khác L5</t>
  </si>
  <si>
    <t>FUCTVGF1</t>
  </si>
  <si>
    <t>Quỹ Đầu tư Tăng trưởng TVAM</t>
  </si>
  <si>
    <t>Cafe L5</t>
  </si>
  <si>
    <t>Công nghiệp phức hợp L5</t>
  </si>
  <si>
    <t>VJC</t>
  </si>
  <si>
    <t>Vietjet Air</t>
  </si>
  <si>
    <t>Dịch vụ Hàng không L5</t>
  </si>
  <si>
    <t>Sản phẩm từ sữa L5</t>
  </si>
  <si>
    <t>Bất động sản và Đầu tư VRC</t>
  </si>
  <si>
    <t>Nhà hàng và quán bar L5</t>
  </si>
  <si>
    <t>C69</t>
  </si>
  <si>
    <t>Xây dựng1369</t>
  </si>
  <si>
    <t>Tập đoàn CEO</t>
  </si>
  <si>
    <t>Đào tạo &amp; Việc làm L5</t>
  </si>
  <si>
    <t>CMC JSC</t>
  </si>
  <si>
    <t>Constrexim số 8</t>
  </si>
  <si>
    <t>Thức ăn gia súc L5</t>
  </si>
  <si>
    <t>Bến xe khách L5</t>
  </si>
  <si>
    <t>Dụng cụ y tế L5</t>
  </si>
  <si>
    <t>Bao bì, đóng gói bằng nhựa L5</t>
  </si>
  <si>
    <t>Đầu tư Phát triển Sóc Sơn</t>
  </si>
  <si>
    <t>Dịch vụ Bất động sản dân cư L5</t>
  </si>
  <si>
    <t>Điện tử tiêu dùng L5</t>
  </si>
  <si>
    <t>Sản xuất gạch L5</t>
  </si>
  <si>
    <t>TM Bia Hà Nội</t>
  </si>
  <si>
    <t>Sơn và chất phủ L5</t>
  </si>
  <si>
    <t>Thùng chứa và bao bì khác L5</t>
  </si>
  <si>
    <t>HKT</t>
  </si>
  <si>
    <t>Chè Hiệp Khánh</t>
  </si>
  <si>
    <t>Trà L5</t>
  </si>
  <si>
    <t>Khai thác Than L5</t>
  </si>
  <si>
    <t>Đồ gia dụng lâu bền L5</t>
  </si>
  <si>
    <t>KASATI</t>
  </si>
  <si>
    <t>Xe tải &amp; Đóng tàu L5</t>
  </si>
  <si>
    <t>MSC</t>
  </si>
  <si>
    <t>Dịch vụ Phú Nhuận</t>
  </si>
  <si>
    <t>MLS</t>
  </si>
  <si>
    <t>Chăn nuôi Mitraco</t>
  </si>
  <si>
    <t>Dược Thú Y Cai Lậy</t>
  </si>
  <si>
    <t>Động vật giết mổ và chế biến L5</t>
  </si>
  <si>
    <t>Hóa chất nông nghiệp Bán buôn L5</t>
  </si>
  <si>
    <t>Dịch vụ Bất động sản Công nghiệp L5</t>
  </si>
  <si>
    <t>Cơ khí xăng dầu</t>
  </si>
  <si>
    <t>Phát triển &amp; vận hành Bất động sản khác L5</t>
  </si>
  <si>
    <t>Hải sản chế biến và đóng gói L5</t>
  </si>
  <si>
    <t>Phân phối thực phẩm L5</t>
  </si>
  <si>
    <t>Bán lẻ hàng may mặc L5</t>
  </si>
  <si>
    <t>BAX</t>
  </si>
  <si>
    <t>Công ty Thống Nhất</t>
  </si>
  <si>
    <t>Nhựa - Bao bì Vinh</t>
  </si>
  <si>
    <t>Điện tử Bình Hòa</t>
  </si>
  <si>
    <t>VICOSTONE</t>
  </si>
  <si>
    <t>Vang &amp; Rượu mạnh L5</t>
  </si>
  <si>
    <t>VNECO 1</t>
  </si>
  <si>
    <t>Xây dựng điện VNECO4</t>
  </si>
  <si>
    <t>Ống thép Việt Đức</t>
  </si>
  <si>
    <t>TMB</t>
  </si>
  <si>
    <t>Than Miền Bắc - Vinacomin</t>
  </si>
  <si>
    <t>Tái bảo hiểm L5</t>
  </si>
  <si>
    <t>VICEMCOMATCE</t>
  </si>
  <si>
    <t>Lợi nhuận 
từ HĐKD</t>
  </si>
  <si>
    <t>HII</t>
  </si>
  <si>
    <t>Nhựa và Khoáng sản An Phát - Yên Bái</t>
  </si>
  <si>
    <t>BWE</t>
  </si>
  <si>
    <t>Nước - Môi trường Bình Dương</t>
  </si>
  <si>
    <t>CEE</t>
  </si>
  <si>
    <t>Xây dựng Hạ tầng CII</t>
  </si>
  <si>
    <t>CTF</t>
  </si>
  <si>
    <t>City Auto</t>
  </si>
  <si>
    <t>DIC Corp</t>
  </si>
  <si>
    <t>EVG</t>
  </si>
  <si>
    <t>Đầu tư Everland</t>
  </si>
  <si>
    <t>LEC</t>
  </si>
  <si>
    <t>BĐS Điện lực Miền Trung</t>
  </si>
  <si>
    <t>FPT Corp</t>
  </si>
  <si>
    <t>Tập đoàn Xây dựng Hòa Bình</t>
  </si>
  <si>
    <t>HTT</t>
  </si>
  <si>
    <t>Thương mại Hà Tây</t>
  </si>
  <si>
    <t>Đầu tư Tài chính Hoàng Minh</t>
  </si>
  <si>
    <t>QNP</t>
  </si>
  <si>
    <t>Cảng Quy Nhơn</t>
  </si>
  <si>
    <t>SBV</t>
  </si>
  <si>
    <t>Siam Brothers Việt Nam</t>
  </si>
  <si>
    <t>SJF</t>
  </si>
  <si>
    <t>Đầu tư Sao Thái Dương</t>
  </si>
  <si>
    <t>TDG</t>
  </si>
  <si>
    <t>Dầu khí Thái Dương</t>
  </si>
  <si>
    <t>THI</t>
  </si>
  <si>
    <t>Thiết bị điện</t>
  </si>
  <si>
    <t>TNI</t>
  </si>
  <si>
    <t>Tập đoàn Thành Nam</t>
  </si>
  <si>
    <t>TCD</t>
  </si>
  <si>
    <t>ĐT Phát triển CN và Vận tải</t>
  </si>
  <si>
    <t>Tư vấn XD Điện 1</t>
  </si>
  <si>
    <t>VCI</t>
  </si>
  <si>
    <t>Chứng khoán Bản Việt</t>
  </si>
  <si>
    <t>TVT</t>
  </si>
  <si>
    <t>May Việt Thắng</t>
  </si>
  <si>
    <t>VDP</t>
  </si>
  <si>
    <t>Dược phẩm VIDIPHA</t>
  </si>
  <si>
    <t>VPB</t>
  </si>
  <si>
    <t>VPBank</t>
  </si>
  <si>
    <t>Thủy điện Vĩnh Sơn - Sông Hinh</t>
  </si>
  <si>
    <t>AAV</t>
  </si>
  <si>
    <t>Việt Tiên Sơn Địa ốc</t>
  </si>
  <si>
    <t>ABR</t>
  </si>
  <si>
    <t>Đầu tư Nhãn Hiệu Việt</t>
  </si>
  <si>
    <t>CAG</t>
  </si>
  <si>
    <t>Cảng An Giang</t>
  </si>
  <si>
    <t>VSM</t>
  </si>
  <si>
    <t>Container Miền Trung</t>
  </si>
  <si>
    <t>Hỗ trợ vận tải L5</t>
  </si>
  <si>
    <t>PHN</t>
  </si>
  <si>
    <t>Pin Hà Nội</t>
  </si>
  <si>
    <t>Đồ gia dụng một lần L5</t>
  </si>
  <si>
    <t>Đầu tư HP Việt Nam</t>
  </si>
  <si>
    <t>GKM</t>
  </si>
  <si>
    <t>Gạch Khang Minh</t>
  </si>
  <si>
    <t>Cơ khí Lilama</t>
  </si>
  <si>
    <t>PIV JSC</t>
  </si>
  <si>
    <t>PXK</t>
  </si>
  <si>
    <t>XL dầu khí Kinh Bắc</t>
  </si>
  <si>
    <t>DS3</t>
  </si>
  <si>
    <t>Quản lý Đường sông số 3</t>
  </si>
  <si>
    <t>SVJ</t>
  </si>
  <si>
    <t>Santomas Việt Nam</t>
  </si>
  <si>
    <t>SCI E&amp;C</t>
  </si>
  <si>
    <t>NSH</t>
  </si>
  <si>
    <t>Nhôm Sông Hồng</t>
  </si>
  <si>
    <t>Nhôm L5</t>
  </si>
  <si>
    <t>Công ty Cổ phần ANI</t>
  </si>
  <si>
    <t>CET</t>
  </si>
  <si>
    <t>Tech - Vina</t>
  </si>
  <si>
    <t>TECGROUP</t>
  </si>
  <si>
    <t>TTL</t>
  </si>
  <si>
    <t>TTT</t>
  </si>
  <si>
    <t>Du lịch - Thương Mại Tây Ninh</t>
  </si>
  <si>
    <t>Tập đoàn Trí Việt</t>
  </si>
  <si>
    <t>ABG</t>
  </si>
  <si>
    <t>Tập đoàn Đầu tư An Bình</t>
  </si>
  <si>
    <t>AC4</t>
  </si>
  <si>
    <t>Xây dựng ACC - 244</t>
  </si>
  <si>
    <t>ACS</t>
  </si>
  <si>
    <t>Xây lắp Thương mại 2</t>
  </si>
  <si>
    <t>ACV</t>
  </si>
  <si>
    <t>Cảng Hàng không VN</t>
  </si>
  <si>
    <t>Cảng hàng không L5</t>
  </si>
  <si>
    <t>AFX</t>
  </si>
  <si>
    <t>XNK Nông sản An Giang</t>
  </si>
  <si>
    <t>AGC</t>
  </si>
  <si>
    <t>ANGIANG COFFEE</t>
  </si>
  <si>
    <t>LTG</t>
  </si>
  <si>
    <t>Tập đoàn Lộc Trời (BVTV An Giang)</t>
  </si>
  <si>
    <t>ALP</t>
  </si>
  <si>
    <t>Đầu tư Alphanam</t>
  </si>
  <si>
    <t>AMP</t>
  </si>
  <si>
    <t>Armephaco</t>
  </si>
  <si>
    <t>ANT</t>
  </si>
  <si>
    <t>Rau quả thực phẩm An Giang</t>
  </si>
  <si>
    <t>APF</t>
  </si>
  <si>
    <t>Nông sản Quảng Ngãi</t>
  </si>
  <si>
    <t>APL</t>
  </si>
  <si>
    <t>Cơ khí và Thiết bị áp lực - VVMI</t>
  </si>
  <si>
    <t>ATB</t>
  </si>
  <si>
    <t>Công ty An Thịnh</t>
  </si>
  <si>
    <t>BAL</t>
  </si>
  <si>
    <t>Bao bì Balpac</t>
  </si>
  <si>
    <t>Bao bì, đóng gói thủy tinh L5</t>
  </si>
  <si>
    <t>BRR</t>
  </si>
  <si>
    <t>Cao su Bà Rịa</t>
  </si>
  <si>
    <t>BAS</t>
  </si>
  <si>
    <t>Hải sản Basaco</t>
  </si>
  <si>
    <t>VLB</t>
  </si>
  <si>
    <t>VLXD Biên Hòa</t>
  </si>
  <si>
    <t>BBL</t>
  </si>
  <si>
    <t>Bourbon Bến Lức</t>
  </si>
  <si>
    <t>MVC</t>
  </si>
  <si>
    <t>Vật liệu và XD Bình Dương</t>
  </si>
  <si>
    <t>BDF</t>
  </si>
  <si>
    <t>Giày Bình Định</t>
  </si>
  <si>
    <t>BHA</t>
  </si>
  <si>
    <t>Thủy điện Bắc Hà</t>
  </si>
  <si>
    <t>BHV</t>
  </si>
  <si>
    <t>VIGLACERA Bá Hiến</t>
  </si>
  <si>
    <t>BLT</t>
  </si>
  <si>
    <t>Lương Thực Bình Định</t>
  </si>
  <si>
    <t>DBD</t>
  </si>
  <si>
    <t>Dược - TB Y tế Bình Định</t>
  </si>
  <si>
    <t>MH3</t>
  </si>
  <si>
    <t>KCN Cao su Bình Long</t>
  </si>
  <si>
    <t>BMD</t>
  </si>
  <si>
    <t>Môi trường và DV Đô thị Bình Thuận</t>
  </si>
  <si>
    <t>Chất thải &amp; Môi trường L5</t>
  </si>
  <si>
    <t>BRS</t>
  </si>
  <si>
    <t>Dịch vụ Đô thị Bà Rịa</t>
  </si>
  <si>
    <t>BSP</t>
  </si>
  <si>
    <t>Bia Sài Gòn - Phú Thọ</t>
  </si>
  <si>
    <t>BT6</t>
  </si>
  <si>
    <t>Bê tông 6</t>
  </si>
  <si>
    <t>BTR</t>
  </si>
  <si>
    <t>Đường sắt Bình Trị Thiên</t>
  </si>
  <si>
    <t>Đường sắt L5</t>
  </si>
  <si>
    <t>BTD</t>
  </si>
  <si>
    <t>Bê tông ly tâm Thủ Đức</t>
  </si>
  <si>
    <t>BTV</t>
  </si>
  <si>
    <t>DV Du lịch Bến Thành</t>
  </si>
  <si>
    <t>Công ty du lịch L5</t>
  </si>
  <si>
    <t>BLN</t>
  </si>
  <si>
    <t>Xe buýt Liên Ninh</t>
  </si>
  <si>
    <t>Đầu tư BVG</t>
  </si>
  <si>
    <t>C21</t>
  </si>
  <si>
    <t>Thế kỷ 21</t>
  </si>
  <si>
    <t>Thủy sản Cadovimex</t>
  </si>
  <si>
    <t>CCT</t>
  </si>
  <si>
    <t>Cảng Cần Thơ</t>
  </si>
  <si>
    <t>HFB</t>
  </si>
  <si>
    <t>Công trình Cầu phà TP HCM</t>
  </si>
  <si>
    <t>CMW</t>
  </si>
  <si>
    <t>Cấp nước Cà Mau</t>
  </si>
  <si>
    <t>Khoáng Sản Luyện Kim Cao Bằng</t>
  </si>
  <si>
    <t>CBS</t>
  </si>
  <si>
    <t>Mía đường Cao Bằng</t>
  </si>
  <si>
    <t>CTCC và DV Du lịch Hải Phòng</t>
  </si>
  <si>
    <t>CDG</t>
  </si>
  <si>
    <t>VLXD Cầu Đuống</t>
  </si>
  <si>
    <t>TW3</t>
  </si>
  <si>
    <t>Dược TW3</t>
  </si>
  <si>
    <t>CH5</t>
  </si>
  <si>
    <t>Xây dựng số 5 Hà Nội</t>
  </si>
  <si>
    <t>CHC</t>
  </si>
  <si>
    <t>Nội thất Cẩm Hà</t>
  </si>
  <si>
    <t>CLX</t>
  </si>
  <si>
    <t>XNK và Đầu tư Chợ Lớn (CHOLIMEX)</t>
  </si>
  <si>
    <t>DCI</t>
  </si>
  <si>
    <t>CN Hóa chất Đà Nẵng</t>
  </si>
  <si>
    <t>CE1</t>
  </si>
  <si>
    <t>Thiết bị Công nghiệp CIE1</t>
  </si>
  <si>
    <t>CEG</t>
  </si>
  <si>
    <t>XD và Thiết bị Công nghiệp</t>
  </si>
  <si>
    <t>C12</t>
  </si>
  <si>
    <t>Cầu 12</t>
  </si>
  <si>
    <t>CIP</t>
  </si>
  <si>
    <t>CK8</t>
  </si>
  <si>
    <t>Cơ khí 120</t>
  </si>
  <si>
    <t>CKH</t>
  </si>
  <si>
    <t>Cơ khí Chế tạo HP</t>
  </si>
  <si>
    <t>CMF</t>
  </si>
  <si>
    <t>Thực phẩm Cholimex</t>
  </si>
  <si>
    <t>MCT</t>
  </si>
  <si>
    <t>Kinh doanh vật tư và XD</t>
  </si>
  <si>
    <t>CC1</t>
  </si>
  <si>
    <t>TCT Xây dựng số 1</t>
  </si>
  <si>
    <t>TCK</t>
  </si>
  <si>
    <t>CMN</t>
  </si>
  <si>
    <t>Colusa -  Miliket</t>
  </si>
  <si>
    <t>CPH</t>
  </si>
  <si>
    <t>PV mai táng Hải Phòng</t>
  </si>
  <si>
    <t>Dịch vụ tiêu dùng chuyên ngành L5</t>
  </si>
  <si>
    <t>CPI</t>
  </si>
  <si>
    <t>Đầu tư Cảng Cái Lân</t>
  </si>
  <si>
    <t>NCP</t>
  </si>
  <si>
    <t>GTS</t>
  </si>
  <si>
    <t>Công trình Giao thông Sài Gòn</t>
  </si>
  <si>
    <t>TTS</t>
  </si>
  <si>
    <t>Cán thép Thái Trung</t>
  </si>
  <si>
    <t>CTW</t>
  </si>
  <si>
    <t>Cấp thoát nước Cần Thơ</t>
  </si>
  <si>
    <t>AUM</t>
  </si>
  <si>
    <t>Vinacafe Sơn Thành</t>
  </si>
  <si>
    <t>Trồng ngũ cốc, rau, trái cây &amp; hạt L5</t>
  </si>
  <si>
    <t>Than Miền Trung</t>
  </si>
  <si>
    <t>DRI</t>
  </si>
  <si>
    <t>Đầu tư Cao su Đắk Lắk</t>
  </si>
  <si>
    <t>DHB</t>
  </si>
  <si>
    <t>Đạm Hà Bắc</t>
  </si>
  <si>
    <t>DNE</t>
  </si>
  <si>
    <t>Môi trường Đô thị Đà Nẵng</t>
  </si>
  <si>
    <t>DPG</t>
  </si>
  <si>
    <t>Đạt Phương</t>
  </si>
  <si>
    <t>TDB</t>
  </si>
  <si>
    <t>Thủy điện Định Bình</t>
  </si>
  <si>
    <t>DBW</t>
  </si>
  <si>
    <t>Cấp nước Điện Biên</t>
  </si>
  <si>
    <t>VBG</t>
  </si>
  <si>
    <t>Địa chất Việt Bắc - TKV</t>
  </si>
  <si>
    <t>DCF</t>
  </si>
  <si>
    <t>XD và Thiết kế số 1</t>
  </si>
  <si>
    <t>DAR</t>
  </si>
  <si>
    <t>Xe lửa Dĩ An</t>
  </si>
  <si>
    <t>DNH</t>
  </si>
  <si>
    <t>Thủy điện Đa Nhim - Hàm Thuận - Đa Mi</t>
  </si>
  <si>
    <t>DND</t>
  </si>
  <si>
    <t>XD và Vật liệu Đồng Nai</t>
  </si>
  <si>
    <t>DNN</t>
  </si>
  <si>
    <t>Cấp nước Đà Nẵng</t>
  </si>
  <si>
    <t>DOC</t>
  </si>
  <si>
    <t>Vật tư nông nghiệp Đồng Nai</t>
  </si>
  <si>
    <t>BSD</t>
  </si>
  <si>
    <t>Bia, rượu Sài Gòn - Đồng Xuân</t>
  </si>
  <si>
    <t>DTF</t>
  </si>
  <si>
    <t>NGK Dona Newtower</t>
  </si>
  <si>
    <t>CDR</t>
  </si>
  <si>
    <t>XD Cao su Đồng Nai</t>
  </si>
  <si>
    <t>EAD</t>
  </si>
  <si>
    <t>Điện lực Đắk Lắk</t>
  </si>
  <si>
    <t>DP2</t>
  </si>
  <si>
    <t>Dược phẩm TW 2</t>
  </si>
  <si>
    <t>DSV</t>
  </si>
  <si>
    <t>Đường sắt Vĩnh Phú</t>
  </si>
  <si>
    <t>QLT</t>
  </si>
  <si>
    <t>Bảo trì đường thủy nội địa số 10</t>
  </si>
  <si>
    <t>EIG</t>
  </si>
  <si>
    <t>Elmich</t>
  </si>
  <si>
    <t>PYU</t>
  </si>
  <si>
    <t>Công trình đô thị Phúc Yên</t>
  </si>
  <si>
    <t>MTV</t>
  </si>
  <si>
    <t>Công trình đô thị Vũng Tàu</t>
  </si>
  <si>
    <t>MVY</t>
  </si>
  <si>
    <t>Dịch vụ Đô thị Vĩnh Yên</t>
  </si>
  <si>
    <t>MGG</t>
  </si>
  <si>
    <t>May Đức Giang</t>
  </si>
  <si>
    <t>DSG</t>
  </si>
  <si>
    <t>Kính Viglacera Đáp Cầu</t>
  </si>
  <si>
    <t>EME</t>
  </si>
  <si>
    <t>Điện Cơ</t>
  </si>
  <si>
    <t>EMG</t>
  </si>
  <si>
    <t>Thiết bị phụ tùng cơ điện</t>
  </si>
  <si>
    <t>CVC</t>
  </si>
  <si>
    <t>Cơ điện vật tư</t>
  </si>
  <si>
    <t>EMS</t>
  </si>
  <si>
    <t>Chuyển phát nhanh Bưu điện</t>
  </si>
  <si>
    <t>Chuyển phát nhanh L5</t>
  </si>
  <si>
    <t>EIC</t>
  </si>
  <si>
    <t>EVN Quốc Tế</t>
  </si>
  <si>
    <t>AFC</t>
  </si>
  <si>
    <t>Nông Lâm Nghiệp Bình Dương</t>
  </si>
  <si>
    <t>FDG</t>
  </si>
  <si>
    <t>Thủy sản Docimexco</t>
  </si>
  <si>
    <t>FSO</t>
  </si>
  <si>
    <t>Đóng tàu thủy sản VN</t>
  </si>
  <si>
    <t>ART</t>
  </si>
  <si>
    <t>Chứng khoán Artex</t>
  </si>
  <si>
    <t>FCS</t>
  </si>
  <si>
    <t>Lương thực TP Hồ Chí Minh</t>
  </si>
  <si>
    <t>FRM</t>
  </si>
  <si>
    <t>Lâm nghiệp Sài Gòn</t>
  </si>
  <si>
    <t>FOX</t>
  </si>
  <si>
    <t>FPT Telecom</t>
  </si>
  <si>
    <t>Viễn thông cố định L5</t>
  </si>
  <si>
    <t>GID</t>
  </si>
  <si>
    <t>Dệt May Gia Định</t>
  </si>
  <si>
    <t>GEG</t>
  </si>
  <si>
    <t>Điện Gia Lai</t>
  </si>
  <si>
    <t>C36</t>
  </si>
  <si>
    <t>XD công trình giao thông 236</t>
  </si>
  <si>
    <t>HC3</t>
  </si>
  <si>
    <t>Xây dựng số 3 Hải Phòng</t>
  </si>
  <si>
    <t>HDP</t>
  </si>
  <si>
    <t>Dược Hà Tĩnh</t>
  </si>
  <si>
    <t>HLB</t>
  </si>
  <si>
    <t>Bia và NGK Hạ Long</t>
  </si>
  <si>
    <t>HAM</t>
  </si>
  <si>
    <t>HAMACO</t>
  </si>
  <si>
    <t>HAN</t>
  </si>
  <si>
    <t>Xây dựng Hà Nội</t>
  </si>
  <si>
    <t>HD6</t>
  </si>
  <si>
    <t>Phát triển nhà số 6 Hà Nội</t>
  </si>
  <si>
    <t>HNP</t>
  </si>
  <si>
    <t>Hanel Xốp Nhựa</t>
  </si>
  <si>
    <t>RHN</t>
  </si>
  <si>
    <t>Đường sắt Hà Ninh</t>
  </si>
  <si>
    <t>HRG</t>
  </si>
  <si>
    <t>Cao su Hà Nội</t>
  </si>
  <si>
    <t>HES</t>
  </si>
  <si>
    <t>Dịch vụ Giải trí Hà Nội</t>
  </si>
  <si>
    <t>HGW</t>
  </si>
  <si>
    <t>Công trình đô thị Hậu Giang</t>
  </si>
  <si>
    <t>HTW</t>
  </si>
  <si>
    <t>Cấp nước Hà Tĩnh</t>
  </si>
  <si>
    <t>HBH</t>
  </si>
  <si>
    <t>HABECO Hải Phòng</t>
  </si>
  <si>
    <t>HTE</t>
  </si>
  <si>
    <t>Kinh doanh điện lực TP HCM</t>
  </si>
  <si>
    <t>HCS</t>
  </si>
  <si>
    <t>TTTH Đường sắt Hà Nội</t>
  </si>
  <si>
    <t>DHD</t>
  </si>
  <si>
    <t>Dược Vật Tư Y Tế Hải Dương</t>
  </si>
  <si>
    <t>HEC</t>
  </si>
  <si>
    <t>Tư vấn XD Thủy Lợi II (HEC II)</t>
  </si>
  <si>
    <t>HEJ</t>
  </si>
  <si>
    <t>Tư vấn Xây dựng Thủy Lợi VN</t>
  </si>
  <si>
    <t>HEM</t>
  </si>
  <si>
    <t>Chế tạo điện cơ Hà Nội</t>
  </si>
  <si>
    <t>Online L5</t>
  </si>
  <si>
    <t>HHN</t>
  </si>
  <si>
    <t>Vận tải và DV Hàng hóa Hà Nội</t>
  </si>
  <si>
    <t>HHR</t>
  </si>
  <si>
    <t>Đường sắt Hà Hải</t>
  </si>
  <si>
    <t>GGS</t>
  </si>
  <si>
    <t>Giống gia súc Hà Nội</t>
  </si>
  <si>
    <t>HLR</t>
  </si>
  <si>
    <t>Đường sắt Hà Lạng</t>
  </si>
  <si>
    <t>HLS</t>
  </si>
  <si>
    <t>Sứ Hoàng Liên Sơn</t>
  </si>
  <si>
    <t>HMS</t>
  </si>
  <si>
    <t>XD Bảo tàng Hồ Chí Minh</t>
  </si>
  <si>
    <t>HMG</t>
  </si>
  <si>
    <t>Kim Khí Hà Nội</t>
  </si>
  <si>
    <t>HNC</t>
  </si>
  <si>
    <t>Xi măng Hữu Nghị</t>
  </si>
  <si>
    <t>HAF</t>
  </si>
  <si>
    <t>Thực phẩm Hà Nội</t>
  </si>
  <si>
    <t>HRT</t>
  </si>
  <si>
    <t>Vận tải đường sắt Hà Nội</t>
  </si>
  <si>
    <t>HNT</t>
  </si>
  <si>
    <t>Xe điện Hà Nội</t>
  </si>
  <si>
    <t>TSJ</t>
  </si>
  <si>
    <t>Hanoi Toserco</t>
  </si>
  <si>
    <t>HAC</t>
  </si>
  <si>
    <t>Chứng khoán Hải Phòng</t>
  </si>
  <si>
    <t>CCP</t>
  </si>
  <si>
    <t>Cảng Cửa Cấm</t>
  </si>
  <si>
    <t>CVH</t>
  </si>
  <si>
    <t>CV, Cây xanh Hải Phòng</t>
  </si>
  <si>
    <t>Tiện ích khác L5</t>
  </si>
  <si>
    <t>DPH</t>
  </si>
  <si>
    <t>Dược phẩm Hải Phòng</t>
  </si>
  <si>
    <t>TUG</t>
  </si>
  <si>
    <t>Lai dắt và VT cảng Hải Phòng</t>
  </si>
  <si>
    <t>HPU</t>
  </si>
  <si>
    <t>Công ty 28 Hưng Phú</t>
  </si>
  <si>
    <t>HPW</t>
  </si>
  <si>
    <t>Cấp nước Hải Phòng</t>
  </si>
  <si>
    <t>HSA</t>
  </si>
  <si>
    <t>HESTIA</t>
  </si>
  <si>
    <t>HTG</t>
  </si>
  <si>
    <t>Dệt may Hòa Thọ</t>
  </si>
  <si>
    <t>HTR</t>
  </si>
  <si>
    <t>Đường sắt Hà Thái</t>
  </si>
  <si>
    <t>HTS</t>
  </si>
  <si>
    <t>Thép Hương Thịnh</t>
  </si>
  <si>
    <t>HTU</t>
  </si>
  <si>
    <t>Môi trường và CTĐT Hà Tĩnh</t>
  </si>
  <si>
    <t>I40</t>
  </si>
  <si>
    <t>Đầu tư và XD 40</t>
  </si>
  <si>
    <t>IBC</t>
  </si>
  <si>
    <t>Đầu tư APAX Holdings</t>
  </si>
  <si>
    <t>CC4</t>
  </si>
  <si>
    <t>ĐT và XD số 4</t>
  </si>
  <si>
    <t>IFS</t>
  </si>
  <si>
    <t>Thực phẩm Quốc tế</t>
  </si>
  <si>
    <t>IST</t>
  </si>
  <si>
    <t>ICD Tân Cảng Sóng Thần</t>
  </si>
  <si>
    <t>JSC</t>
  </si>
  <si>
    <t>XD Cầu đường Hà Nội</t>
  </si>
  <si>
    <t>KSE</t>
  </si>
  <si>
    <t>Thủy sản Khánh Hòa</t>
  </si>
  <si>
    <t>KHW</t>
  </si>
  <si>
    <t>Cấp thoát nước Khánh Hòa</t>
  </si>
  <si>
    <t>KLB</t>
  </si>
  <si>
    <t>Ngân hàng Kiên Long</t>
  </si>
  <si>
    <t>KHD</t>
  </si>
  <si>
    <t>Khoáng sản Hải Dương</t>
  </si>
  <si>
    <t>KSV</t>
  </si>
  <si>
    <t>Khoáng sản TKV</t>
  </si>
  <si>
    <t>KGU</t>
  </si>
  <si>
    <t>PT Đô thị Kiên Giang</t>
  </si>
  <si>
    <t>L45</t>
  </si>
  <si>
    <t>Lilama 45.1</t>
  </si>
  <si>
    <t>L63</t>
  </si>
  <si>
    <t>Lilama 69-3</t>
  </si>
  <si>
    <t>LMI</t>
  </si>
  <si>
    <t>Lắp máy IDICO</t>
  </si>
  <si>
    <t>LBC</t>
  </si>
  <si>
    <t>Thương mại - Đầu tư Long Biên</t>
  </si>
  <si>
    <t xml:space="preserve"> </t>
  </si>
  <si>
    <t>LQN</t>
  </si>
  <si>
    <t>Licogi Quảng Ngãi</t>
  </si>
  <si>
    <t>LCW</t>
  </si>
  <si>
    <t>Nước sạch Lai Châu</t>
  </si>
  <si>
    <t>LWS</t>
  </si>
  <si>
    <t>LIC</t>
  </si>
  <si>
    <t>LICOGI</t>
  </si>
  <si>
    <t>L12</t>
  </si>
  <si>
    <t>LICOGI 12</t>
  </si>
  <si>
    <t>LLM</t>
  </si>
  <si>
    <t>LILAMA</t>
  </si>
  <si>
    <t>AMS</t>
  </si>
  <si>
    <t>Cơ khí Xây dựng AMECC (Xây dựng LISEMCO 2)</t>
  </si>
  <si>
    <t>Lilama 3</t>
  </si>
  <si>
    <t>LPB</t>
  </si>
  <si>
    <t>LienViet Post Bank</t>
  </si>
  <si>
    <t>MES</t>
  </si>
  <si>
    <t>Cơ điện Công trình</t>
  </si>
  <si>
    <t>JOS</t>
  </si>
  <si>
    <t>Thủy sản Minh Hải</t>
  </si>
  <si>
    <t>MC3</t>
  </si>
  <si>
    <t>Khoáng sản 3 - Vimico</t>
  </si>
  <si>
    <t>MIG</t>
  </si>
  <si>
    <t>Bảo hiểm Quân đội</t>
  </si>
  <si>
    <t>DMH</t>
  </si>
  <si>
    <t>Dược Minh Hải</t>
  </si>
  <si>
    <t>MLC</t>
  </si>
  <si>
    <t>Môi trường Đô thị Tỉnh Lào Cai</t>
  </si>
  <si>
    <t>MLN</t>
  </si>
  <si>
    <t>Mai Linh Miền Bắc</t>
  </si>
  <si>
    <t>MPY</t>
  </si>
  <si>
    <t>Môi trường đô thị Phú Yên</t>
  </si>
  <si>
    <t>MCH</t>
  </si>
  <si>
    <t>Hàng Tiêu Dùng MaSan</t>
  </si>
  <si>
    <t>Tài Nguyên MASAN</t>
  </si>
  <si>
    <t>MTGAS</t>
  </si>
  <si>
    <t>Dược Medipharco</t>
  </si>
  <si>
    <t>Dược phẩm 2/9</t>
  </si>
  <si>
    <t>NAC</t>
  </si>
  <si>
    <t>Tư vấn xây dựng Tổng hợp</t>
  </si>
  <si>
    <t>NTF</t>
  </si>
  <si>
    <t>Dược Nghệ An</t>
  </si>
  <si>
    <t>NAS</t>
  </si>
  <si>
    <t>DV Hàng không SB Nội Bài</t>
  </si>
  <si>
    <t>Dịch vụ Sân bay L5</t>
  </si>
  <si>
    <t>NAW</t>
  </si>
  <si>
    <t>Cấp nước Nghệ An</t>
  </si>
  <si>
    <t>NBE</t>
  </si>
  <si>
    <t>Sách và Thiết bị GD Miền Bắc</t>
  </si>
  <si>
    <t>NBR</t>
  </si>
  <si>
    <t>Đường Sắt Nghĩa Bình</t>
  </si>
  <si>
    <t>Suất ăn công nghiệp L5</t>
  </si>
  <si>
    <t>MND</t>
  </si>
  <si>
    <t>Môi trường Nam Định</t>
  </si>
  <si>
    <t>HND</t>
  </si>
  <si>
    <t>Nhiệt điện Hải Phòng</t>
  </si>
  <si>
    <t>VCE</t>
  </si>
  <si>
    <t>Xây lắp Môi trường - TKV</t>
  </si>
  <si>
    <t>NHT</t>
  </si>
  <si>
    <t>Đồ chơi L5</t>
  </si>
  <si>
    <t>NHV</t>
  </si>
  <si>
    <t>Kim Loại màu L5</t>
  </si>
  <si>
    <t>NNB</t>
  </si>
  <si>
    <t>Cấp thoát nước Ninh Bình</t>
  </si>
  <si>
    <t>Vận tải Biển và Thương mại Phương Đông</t>
  </si>
  <si>
    <t>NQT</t>
  </si>
  <si>
    <t>Nước sạch Quảng Trị</t>
  </si>
  <si>
    <t>NS2</t>
  </si>
  <si>
    <t>Nước sạch số 2 Hà Nội</t>
  </si>
  <si>
    <t>NS3</t>
  </si>
  <si>
    <t>Nước sạch số 3 Hà Nội</t>
  </si>
  <si>
    <t>NTC</t>
  </si>
  <si>
    <t>KCN Nam Tân Uyên</t>
  </si>
  <si>
    <t>NTR</t>
  </si>
  <si>
    <t>Đường sắt Nghệ Tĩnh</t>
  </si>
  <si>
    <t>NUE</t>
  </si>
  <si>
    <t>Môi trường Đô thị Nha Trang</t>
  </si>
  <si>
    <t>ONW</t>
  </si>
  <si>
    <t>Dịch vụ Một Thế giới</t>
  </si>
  <si>
    <t>BDP</t>
  </si>
  <si>
    <t>Biệt thự và KS biển Đông Phương</t>
  </si>
  <si>
    <t>PAI</t>
  </si>
  <si>
    <t>CNTT, VT và Tự động hóa Dầu khí - PAIC</t>
  </si>
  <si>
    <t>PCM</t>
  </si>
  <si>
    <t>VLXD Bưu điện</t>
  </si>
  <si>
    <t>X18</t>
  </si>
  <si>
    <t>Xi Măng X18</t>
  </si>
  <si>
    <t>PDV</t>
  </si>
  <si>
    <t>Vận tải Dầu Phương Đông Việt</t>
  </si>
  <si>
    <t>PCF</t>
  </si>
  <si>
    <t>Cà phê PETEC</t>
  </si>
  <si>
    <t>PIA</t>
  </si>
  <si>
    <t>Tin học Viễn thông Petrolimex</t>
  </si>
  <si>
    <t>EIN</t>
  </si>
  <si>
    <t>Đầu tư - TM - DV Điện lực</t>
  </si>
  <si>
    <t>PKR</t>
  </si>
  <si>
    <t>Đường sắt Phú Khánh</t>
  </si>
  <si>
    <t>PND</t>
  </si>
  <si>
    <t>Xăng dầu Dầu khí Nam Định</t>
  </si>
  <si>
    <t>PNT</t>
  </si>
  <si>
    <t>Kỹ thuật XD Phú Nhuận</t>
  </si>
  <si>
    <t>DNA</t>
  </si>
  <si>
    <t>Điện nước An Giang</t>
  </si>
  <si>
    <t>BT1</t>
  </si>
  <si>
    <t>Bảo vệ thực vật 1 TW</t>
  </si>
  <si>
    <t>GCB</t>
  </si>
  <si>
    <t>PETEC Bình Định</t>
  </si>
  <si>
    <t>PTO</t>
  </si>
  <si>
    <t>Xây dựng Công trình Bưu điện</t>
  </si>
  <si>
    <t>POS</t>
  </si>
  <si>
    <t>Bảo dưỡng công trình DK biển</t>
  </si>
  <si>
    <t>PSN</t>
  </si>
  <si>
    <t>PTSC Thanh Hóa</t>
  </si>
  <si>
    <t>DSP</t>
  </si>
  <si>
    <t>Dịch vụ Du lịch Phú Thọ</t>
  </si>
  <si>
    <t>PVM</t>
  </si>
  <si>
    <t>Thiết bị dầu khí (PV MACHINO)</t>
  </si>
  <si>
    <t>PXC</t>
  </si>
  <si>
    <t>Phát triển Đô thị Dầu khí</t>
  </si>
  <si>
    <t>PVH</t>
  </si>
  <si>
    <t>Xây lắp Dầu khí Thanh Hóa</t>
  </si>
  <si>
    <t>RGC</t>
  </si>
  <si>
    <t>Đầu tư PV-Inconess</t>
  </si>
  <si>
    <t>Giải trí &amp; Truyền thông L5</t>
  </si>
  <si>
    <t>PVY</t>
  </si>
  <si>
    <t>Chế tạo Giàn khoan Dầu khí</t>
  </si>
  <si>
    <t>PVP</t>
  </si>
  <si>
    <t>Vận tải Dầu khí Thái Bình Dương</t>
  </si>
  <si>
    <t>PWS</t>
  </si>
  <si>
    <t>Cấp thoát nước Phú Yên</t>
  </si>
  <si>
    <t>QBR</t>
  </si>
  <si>
    <t>Đường sắt Quảng Bình</t>
  </si>
  <si>
    <t>ĐT Xây dựng &amp; PT Hạ tầng Viễn Thông</t>
  </si>
  <si>
    <t>QHW</t>
  </si>
  <si>
    <t>Nước khoáng Quảng Ninh</t>
  </si>
  <si>
    <t>Nước đóng chai L5</t>
  </si>
  <si>
    <t>QSP</t>
  </si>
  <si>
    <t>Tân cảng Quy Nhơn</t>
  </si>
  <si>
    <t>CQN</t>
  </si>
  <si>
    <t>Cảng Quảng Ninh</t>
  </si>
  <si>
    <t>QNS</t>
  </si>
  <si>
    <t>Đường Quảng Ngãi</t>
  </si>
  <si>
    <t>QTP</t>
  </si>
  <si>
    <t>Nhiệt điện Quảng Ninh</t>
  </si>
  <si>
    <t>QNU</t>
  </si>
  <si>
    <t>Môi trường Đô thị Quảng Nam</t>
  </si>
  <si>
    <t>QNW</t>
  </si>
  <si>
    <t>Cấp thoát nước và XD Quảng Ngãi</t>
  </si>
  <si>
    <t>RAT</t>
  </si>
  <si>
    <t>VT và TM Đường sắt</t>
  </si>
  <si>
    <t>RCC</t>
  </si>
  <si>
    <t>Công trình Đường sắt</t>
  </si>
  <si>
    <t>REN</t>
  </si>
  <si>
    <t>XD và ĐT Khu du lịch Sinh Thái</t>
  </si>
  <si>
    <t>RLC</t>
  </si>
  <si>
    <t>Đường bộ Lào Cai</t>
  </si>
  <si>
    <t>RVN</t>
  </si>
  <si>
    <t>Roxy Việt Nam</t>
  </si>
  <si>
    <t>RTS</t>
  </si>
  <si>
    <t>Thông tin Tín hiệu Đường sắt Đà Nẵng</t>
  </si>
  <si>
    <t>BSQ</t>
  </si>
  <si>
    <t>Bia Sài Gòn - Quảng Ngãi</t>
  </si>
  <si>
    <t>SAL</t>
  </si>
  <si>
    <t>Trục vớt Cứu hộ Việt Nam</t>
  </si>
  <si>
    <t>SPA</t>
  </si>
  <si>
    <t>Bao bì Sài Gòn</t>
  </si>
  <si>
    <t>CHS</t>
  </si>
  <si>
    <t>Chiếu sáng TPHCM</t>
  </si>
  <si>
    <t>BSL</t>
  </si>
  <si>
    <t>Bia Sài Gòn - Sông Lam</t>
  </si>
  <si>
    <t>SAC</t>
  </si>
  <si>
    <t>Dịch vụ cảng Sài Gòn</t>
  </si>
  <si>
    <t>SBD</t>
  </si>
  <si>
    <t>Công nghệ Sao Bắc Đẩu</t>
  </si>
  <si>
    <t>SBL</t>
  </si>
  <si>
    <t>Bia Sài Gòn - Bạc Liêu</t>
  </si>
  <si>
    <t>ĐT TM Hưng Long Tỉnh Hòa Bình</t>
  </si>
  <si>
    <t>SCH</t>
  </si>
  <si>
    <t>Thủy điện Sông Chảy 5</t>
  </si>
  <si>
    <t>SID</t>
  </si>
  <si>
    <t>Đầu tư PT Sài Gòn Co.op</t>
  </si>
  <si>
    <t>SCS</t>
  </si>
  <si>
    <t>DV Hàng hóa Sài Gòn</t>
  </si>
  <si>
    <t>SEA</t>
  </si>
  <si>
    <t>SEAPRODEX</t>
  </si>
  <si>
    <t>SPV</t>
  </si>
  <si>
    <t>Thủy đặc sản</t>
  </si>
  <si>
    <t>SEP</t>
  </si>
  <si>
    <t>Thương mại Quảng Trị</t>
  </si>
  <si>
    <t>BSG</t>
  </si>
  <si>
    <t>Xe khách Sài Gòn</t>
  </si>
  <si>
    <t>SRT</t>
  </si>
  <si>
    <t>Vận tải Đường sắt Sài Gòn</t>
  </si>
  <si>
    <t>DSS</t>
  </si>
  <si>
    <t>Đường sắt Sài Gòn</t>
  </si>
  <si>
    <t>SHX</t>
  </si>
  <si>
    <t>Sài Gòn Hỏa xa</t>
  </si>
  <si>
    <t>SIV</t>
  </si>
  <si>
    <t>Sơn Sivico</t>
  </si>
  <si>
    <t>SPB</t>
  </si>
  <si>
    <t>Sợi Phú Bài</t>
  </si>
  <si>
    <t>SP2</t>
  </si>
  <si>
    <t>Thủy điện Sử Pán 2</t>
  </si>
  <si>
    <t>TSG</t>
  </si>
  <si>
    <t>TTTH Đường sắt Sài Gòn</t>
  </si>
  <si>
    <t>Giầy dép L5</t>
  </si>
  <si>
    <t>SSU</t>
  </si>
  <si>
    <t>Môi trường Đô thị Sóc Sơn</t>
  </si>
  <si>
    <t>SZE</t>
  </si>
  <si>
    <t>Môi trường Sonadezi</t>
  </si>
  <si>
    <t>T12</t>
  </si>
  <si>
    <t>Thương mại dịch vụ Tràng Thi</t>
  </si>
  <si>
    <t>TAP</t>
  </si>
  <si>
    <t>Đô thị Tân An</t>
  </si>
  <si>
    <t>TAW</t>
  </si>
  <si>
    <t>Cấp nước Trung An</t>
  </si>
  <si>
    <t>TB8</t>
  </si>
  <si>
    <t>SX và KD Vật tư Thiết bị - VVMI</t>
  </si>
  <si>
    <t>TBN</t>
  </si>
  <si>
    <t>Thoát nước và XL nước thải Bắc Ninh</t>
  </si>
  <si>
    <t>RTB</t>
  </si>
  <si>
    <t>Cao su Tân Biên</t>
  </si>
  <si>
    <t>G36</t>
  </si>
  <si>
    <t>Tổng Công ty 36</t>
  </si>
  <si>
    <t>TCW</t>
  </si>
  <si>
    <t>Kho Vận Tân Cảng</t>
  </si>
  <si>
    <t>VCP</t>
  </si>
  <si>
    <t>Đầu tư XD và PT Năng lượng Vinaconex</t>
  </si>
  <si>
    <t>GTD</t>
  </si>
  <si>
    <t>Giầy Thượng Đình</t>
  </si>
  <si>
    <t>TTD</t>
  </si>
  <si>
    <t>Bệnh viện Tim Tâm Đức</t>
  </si>
  <si>
    <t>Chăm sóc y tế L5</t>
  </si>
  <si>
    <t>TEL</t>
  </si>
  <si>
    <t>Phát triển công trình viễn thông</t>
  </si>
  <si>
    <t>FSC</t>
  </si>
  <si>
    <t>THN</t>
  </si>
  <si>
    <t>Cấp nước Thanh Hóa</t>
  </si>
  <si>
    <t>THR</t>
  </si>
  <si>
    <t>Đường sắt Thuận Hải</t>
  </si>
  <si>
    <t>BTB</t>
  </si>
  <si>
    <t>Bia Hà Nội - Thái Bình</t>
  </si>
  <si>
    <t>TQN</t>
  </si>
  <si>
    <t>Thông Quảng Ninh</t>
  </si>
  <si>
    <t>THO</t>
  </si>
  <si>
    <t>Xây Lắp Tây Hồ</t>
  </si>
  <si>
    <t>RTH</t>
  </si>
  <si>
    <t>Đường sắt Thanh Hóa</t>
  </si>
  <si>
    <t>THU</t>
  </si>
  <si>
    <t>Môi trường và CTĐT Thanh Hóa</t>
  </si>
  <si>
    <t>TTJ</t>
  </si>
  <si>
    <t>Thủy Tạ</t>
  </si>
  <si>
    <t>DTG</t>
  </si>
  <si>
    <t>Dược phẩm Tipharco</t>
  </si>
  <si>
    <t>TNS</t>
  </si>
  <si>
    <t>Thép tấm lá Thống Nhất</t>
  </si>
  <si>
    <t>TNP</t>
  </si>
  <si>
    <t>Cảng Thị Nại</t>
  </si>
  <si>
    <t>TCJ</t>
  </si>
  <si>
    <t>TOT</t>
  </si>
  <si>
    <t>Vận tải Transimex</t>
  </si>
  <si>
    <t>TEC</t>
  </si>
  <si>
    <t>Traenco</t>
  </si>
  <si>
    <t>TSD</t>
  </si>
  <si>
    <t>Du lịch Trường Sơn Coecco</t>
  </si>
  <si>
    <t>TRT</t>
  </si>
  <si>
    <t>Trúc Thôn</t>
  </si>
  <si>
    <t>TTN</t>
  </si>
  <si>
    <t>Công nghệ và Truyền thông VN</t>
  </si>
  <si>
    <t>TTP</t>
  </si>
  <si>
    <t>Bao bì nhựa Tân Tiến</t>
  </si>
  <si>
    <t>TTV</t>
  </si>
  <si>
    <t>Thông tin Tín hiệu Đường sắt Vinh</t>
  </si>
  <si>
    <t>GND</t>
  </si>
  <si>
    <t>Gạch ngói Đồng Nai</t>
  </si>
  <si>
    <t>TVA</t>
  </si>
  <si>
    <t>Sứ Viglacera Thanh Trì</t>
  </si>
  <si>
    <t>TVP</t>
  </si>
  <si>
    <t>Dược phẩm TV.Pharm</t>
  </si>
  <si>
    <t>TVU</t>
  </si>
  <si>
    <t>Công trình Đô thị Trà Vinh</t>
  </si>
  <si>
    <t>TNW</t>
  </si>
  <si>
    <t>Nước sạch Thái Nguyên</t>
  </si>
  <si>
    <t>UCT</t>
  </si>
  <si>
    <t>Đô thị Cần Thơ</t>
  </si>
  <si>
    <t>UMC</t>
  </si>
  <si>
    <t>Công trình đô thị Nam Định</t>
  </si>
  <si>
    <t>UPC</t>
  </si>
  <si>
    <t>Cây xanh Vũng Tàu</t>
  </si>
  <si>
    <t>UPH</t>
  </si>
  <si>
    <t>Dược phẩm TW25</t>
  </si>
  <si>
    <t>USC</t>
  </si>
  <si>
    <t>Khảo sát và Xây dựng - USCO</t>
  </si>
  <si>
    <t>UXC</t>
  </si>
  <si>
    <t>Chế biến thủy sản Út Xi</t>
  </si>
  <si>
    <t>VAV</t>
  </si>
  <si>
    <t>VIWACO</t>
  </si>
  <si>
    <t>V45</t>
  </si>
  <si>
    <t>Xây dựng số 45</t>
  </si>
  <si>
    <t>Thép VICASA - VNSTEEL</t>
  </si>
  <si>
    <t>CCV</t>
  </si>
  <si>
    <t>XD CN và đô thị Việt Nam</t>
  </si>
  <si>
    <t>VIH</t>
  </si>
  <si>
    <t>Viglacera Hà Nội</t>
  </si>
  <si>
    <t>VEE</t>
  </si>
  <si>
    <t>Thiết bị điện Cẩm Phả</t>
  </si>
  <si>
    <t>Dịch vụ truyền thông L5</t>
  </si>
  <si>
    <t>VEC</t>
  </si>
  <si>
    <t>Điện tử và Tin học VN</t>
  </si>
  <si>
    <t>VIB</t>
  </si>
  <si>
    <t>VIBBank</t>
  </si>
  <si>
    <t>SB1</t>
  </si>
  <si>
    <t>Bia Sài Gòn - Nghệ Tĩnh</t>
  </si>
  <si>
    <t>MVB</t>
  </si>
  <si>
    <t>Mỏ Việt Bắc - TKV</t>
  </si>
  <si>
    <t>VIM</t>
  </si>
  <si>
    <t>Khoáng sản Viglacera</t>
  </si>
  <si>
    <t>TMG</t>
  </si>
  <si>
    <t>Kim loại màu Thái Nguyên - Vimico</t>
  </si>
  <si>
    <t>DTK</t>
  </si>
  <si>
    <t>Vinacomin Power</t>
  </si>
  <si>
    <t>VIF</t>
  </si>
  <si>
    <t>Lâm nghiệp Việt Nam</t>
  </si>
  <si>
    <t>VHD</t>
  </si>
  <si>
    <t>PT Nhà và Đô thị Vinaconex</t>
  </si>
  <si>
    <t>VVN</t>
  </si>
  <si>
    <t>XD Công nghiệp Việt Nam</t>
  </si>
  <si>
    <t>VGT</t>
  </si>
  <si>
    <t>VINATEX</t>
  </si>
  <si>
    <t>VGL</t>
  </si>
  <si>
    <t>Mạ CN Vingal-Vnsteel</t>
  </si>
  <si>
    <t>GVT</t>
  </si>
  <si>
    <t>Giấy Việt Trì</t>
  </si>
  <si>
    <t>VLP</t>
  </si>
  <si>
    <t>Công trình Công cộng Vĩnh Long</t>
  </si>
  <si>
    <t>VSN</t>
  </si>
  <si>
    <t>VN Kỹ Nghệ Súc Sản (VISSAN)</t>
  </si>
  <si>
    <t>VWS</t>
  </si>
  <si>
    <t>Nước và Môi trường VN</t>
  </si>
  <si>
    <t>Đồ uống có ga mềm L5</t>
  </si>
  <si>
    <t>ABC</t>
  </si>
  <si>
    <t>Truyền thông VMG</t>
  </si>
  <si>
    <t>Viễn thông di động L5</t>
  </si>
  <si>
    <t>Địa chất mỏ - TKV</t>
  </si>
  <si>
    <t>MTS</t>
  </si>
  <si>
    <t>Vật tư - TKV</t>
  </si>
  <si>
    <t>Vận tải biển Vinaship</t>
  </si>
  <si>
    <t>HVN</t>
  </si>
  <si>
    <t>Vietnam Airlines</t>
  </si>
  <si>
    <t>VGV</t>
  </si>
  <si>
    <t>Tư vấn Xây dựng Việt Nam</t>
  </si>
  <si>
    <t>CGV</t>
  </si>
  <si>
    <t>Sành sứ Thủy tinh Việt Nam</t>
  </si>
  <si>
    <t>BMV</t>
  </si>
  <si>
    <t>Bột mỳ Vinafood 1</t>
  </si>
  <si>
    <t>Đầu tư Việt Việt Nhật</t>
  </si>
  <si>
    <t>DVN</t>
  </si>
  <si>
    <t>Tổng Công ty Dược Việt Nam</t>
  </si>
  <si>
    <t>VOC</t>
  </si>
  <si>
    <t>Dầu thực vật Việt Nam</t>
  </si>
  <si>
    <t>VPR</t>
  </si>
  <si>
    <t>In và Thương mại Vina</t>
  </si>
  <si>
    <t>NVP</t>
  </si>
  <si>
    <t>Nước sạch Vĩnh Phúc</t>
  </si>
  <si>
    <t>Cửa hàng tiện dụng L5</t>
  </si>
  <si>
    <t>ATC</t>
  </si>
  <si>
    <t>Viễn thông A</t>
  </si>
  <si>
    <t>VW1</t>
  </si>
  <si>
    <t>Viwaseen.1</t>
  </si>
  <si>
    <t>VLW</t>
  </si>
  <si>
    <t>Cấp nước Vĩnh Long</t>
  </si>
  <si>
    <t>VCW</t>
  </si>
  <si>
    <t>X77</t>
  </si>
  <si>
    <t>Thành An 77</t>
  </si>
  <si>
    <t>DFC</t>
  </si>
  <si>
    <t>Xích líp Đông Anh</t>
  </si>
  <si>
    <t>CQT</t>
  </si>
  <si>
    <t>Xi măng Quán Triều VVMI</t>
  </si>
  <si>
    <t>XHC</t>
  </si>
  <si>
    <t>Nội thất Xuân Hòa</t>
  </si>
  <si>
    <t>YRC</t>
  </si>
  <si>
    <t>Đường sắt Yên Lào</t>
  </si>
  <si>
    <t>YTC</t>
  </si>
  <si>
    <t>XNK Y tế TP.HCM</t>
  </si>
  <si>
    <t>CRC</t>
  </si>
  <si>
    <t>Create Capital Việt Nam</t>
  </si>
  <si>
    <t>FUESSV50</t>
  </si>
  <si>
    <t>Quỹ ETF SSIAM VNX50</t>
  </si>
  <si>
    <t>Everpia</t>
  </si>
  <si>
    <t>PLP</t>
  </si>
  <si>
    <t>SX và CN Nhựa Pha Lê</t>
  </si>
  <si>
    <t>PME</t>
  </si>
  <si>
    <t>Dược phẩm Pymepharco</t>
  </si>
  <si>
    <t>Công ty Cổ phần Phú Tài</t>
  </si>
  <si>
    <t>SAM Holdings</t>
  </si>
  <si>
    <t>Vận tải hành khách đường thủy L5</t>
  </si>
  <si>
    <t>TLD</t>
  </si>
  <si>
    <t>ĐT XD và PT Đô thị Thăng Long</t>
  </si>
  <si>
    <t>HUB</t>
  </si>
  <si>
    <t>Xây lắp Huế</t>
  </si>
  <si>
    <t>VPG</t>
  </si>
  <si>
    <t>Đầu tư TMại XNK Việt Phát</t>
  </si>
  <si>
    <t>VRE</t>
  </si>
  <si>
    <t>Vincom Retail</t>
  </si>
  <si>
    <t>Đầu tư Phát triển Hạ tầng ALV</t>
  </si>
  <si>
    <t>Tập đoàn COTANA</t>
  </si>
  <si>
    <t>Tập đoàn DABACO</t>
  </si>
  <si>
    <t>Đầu tư HVA</t>
  </si>
  <si>
    <t>KOS</t>
  </si>
  <si>
    <t>Công ty KOSY</t>
  </si>
  <si>
    <t>MEL</t>
  </si>
  <si>
    <t>Thép Mê Lin</t>
  </si>
  <si>
    <t>Tập đoàn Nagakawa</t>
  </si>
  <si>
    <t>DTD</t>
  </si>
  <si>
    <t>Đầu tư Phát triển Thành Đạt</t>
  </si>
  <si>
    <t>Vinaconex 39</t>
  </si>
  <si>
    <t>Công ty Cổ phần SDP</t>
  </si>
  <si>
    <t>XD và TM Việt Nam</t>
  </si>
  <si>
    <t>VPI</t>
  </si>
  <si>
    <t>Đầu tư Văn Phú - Invest</t>
  </si>
  <si>
    <t>X20</t>
  </si>
  <si>
    <t>May mặc X20</t>
  </si>
  <si>
    <t>ATD</t>
  </si>
  <si>
    <t>Công ty 28 Đà Nẵng</t>
  </si>
  <si>
    <t>CBC</t>
  </si>
  <si>
    <t>Chè Bàu Cạn</t>
  </si>
  <si>
    <t>BGW</t>
  </si>
  <si>
    <t>Nước sạch Bắc Giang</t>
  </si>
  <si>
    <t>BPW</t>
  </si>
  <si>
    <t>Cấp thoát nước Bình Phước</t>
  </si>
  <si>
    <t>BTH</t>
  </si>
  <si>
    <t>Biến thế &amp; VL điện HN</t>
  </si>
  <si>
    <t>BTN</t>
  </si>
  <si>
    <t>Gạch Tuy Nen Bình Định</t>
  </si>
  <si>
    <t>CCH</t>
  </si>
  <si>
    <t>Đầu tư Xây dựng CCIC Hà Nội</t>
  </si>
  <si>
    <t>CER</t>
  </si>
  <si>
    <t>Địa chính và Tài nguyên Môi trường</t>
  </si>
  <si>
    <t>XL và SX công nghiệp</t>
  </si>
  <si>
    <t>CBI</t>
  </si>
  <si>
    <t>Gang thép Cao Bằng</t>
  </si>
  <si>
    <t>COMA</t>
  </si>
  <si>
    <t>DP1</t>
  </si>
  <si>
    <t>Dược phẩm Trung ương CPC1</t>
  </si>
  <si>
    <t>Nhiệt điện Cẩm Phả - TKV</t>
  </si>
  <si>
    <t>CTR</t>
  </si>
  <si>
    <t>Công trình Viettel</t>
  </si>
  <si>
    <t>BDT</t>
  </si>
  <si>
    <t>VLXD Đồng Tháp</t>
  </si>
  <si>
    <t>FBC</t>
  </si>
  <si>
    <t>Cơ khí Phổ Yên</t>
  </si>
  <si>
    <t>FT1</t>
  </si>
  <si>
    <t>Phụ tùng máy số 1</t>
  </si>
  <si>
    <t>FTI</t>
  </si>
  <si>
    <t>Công nghiệp - Thương mại Hữu Nghị</t>
  </si>
  <si>
    <t>Phụ tùng ô tô L5</t>
  </si>
  <si>
    <t>GLW</t>
  </si>
  <si>
    <t>Cấp nước Gia Lai</t>
  </si>
  <si>
    <t>HAB</t>
  </si>
  <si>
    <t>Sách và TB trường học Hà Nội</t>
  </si>
  <si>
    <t>HC1</t>
  </si>
  <si>
    <t>Xây dựng số 1 Hà Nội</t>
  </si>
  <si>
    <t>HAV</t>
  </si>
  <si>
    <t>Rượu Hapro</t>
  </si>
  <si>
    <t>HDW</t>
  </si>
  <si>
    <t>Nước sạch Hải Dương</t>
  </si>
  <si>
    <t>HLE</t>
  </si>
  <si>
    <t>Điện chiếu sáng Hải Phòng</t>
  </si>
  <si>
    <t>HEP</t>
  </si>
  <si>
    <t>Môi trường và Công trình đô thị Huế</t>
  </si>
  <si>
    <t>HPI</t>
  </si>
  <si>
    <t>Khu công nghiệp Hiệp Phước</t>
  </si>
  <si>
    <t>HNA</t>
  </si>
  <si>
    <t>Thủy điện Hủa Na</t>
  </si>
  <si>
    <t>HRB</t>
  </si>
  <si>
    <t>Harec Đầu tư và Thương Mại</t>
  </si>
  <si>
    <t>HNI</t>
  </si>
  <si>
    <t>May Hữu Nghị</t>
  </si>
  <si>
    <t>ILA</t>
  </si>
  <si>
    <t>KDF</t>
  </si>
  <si>
    <t>Thực phẩm Đông lạnh KIDO</t>
  </si>
  <si>
    <t>KGM</t>
  </si>
  <si>
    <t>XNK Kiên Giang</t>
  </si>
  <si>
    <t>LMC</t>
  </si>
  <si>
    <t>Khoáng sản LATCA</t>
  </si>
  <si>
    <t>Xi măng Hồng Phong</t>
  </si>
  <si>
    <t>LG9</t>
  </si>
  <si>
    <t>Cơ giới và XL số 9 (Licogi 9)</t>
  </si>
  <si>
    <t>MRF</t>
  </si>
  <si>
    <t>Cao su y tế MERUFA</t>
  </si>
  <si>
    <t>MIE</t>
  </si>
  <si>
    <t>Máy và Thiết bị Công nghiệp</t>
  </si>
  <si>
    <t>MPC</t>
  </si>
  <si>
    <t>Thủy sản Minh Phú</t>
  </si>
  <si>
    <t>MQB</t>
  </si>
  <si>
    <t>Môi trường và PT đô thị Quảng Bình</t>
  </si>
  <si>
    <t>NED</t>
  </si>
  <si>
    <t>Phát triển Điện Tây Bắc</t>
  </si>
  <si>
    <t>NHH</t>
  </si>
  <si>
    <t>Nhựa Hà Nội</t>
  </si>
  <si>
    <t>PCC</t>
  </si>
  <si>
    <t>Xây lắp 1- Petrolimex</t>
  </si>
  <si>
    <t>PLA</t>
  </si>
  <si>
    <t>Đầu tư và Dịch vụ hạ tầng Xăng dầu (PLAND)</t>
  </si>
  <si>
    <t>POB</t>
  </si>
  <si>
    <t>PVOIL Thái Bình</t>
  </si>
  <si>
    <t>PPH</t>
  </si>
  <si>
    <t>Phong Phú Corp.</t>
  </si>
  <si>
    <t>PBK</t>
  </si>
  <si>
    <t>Điện lực Dầu khí Bắc Kạn</t>
  </si>
  <si>
    <t>QLD</t>
  </si>
  <si>
    <t>QL và XD Giao thông Lạng Sơn</t>
  </si>
  <si>
    <t>SKV</t>
  </si>
  <si>
    <t>NGK Yến sào Khánh Hòa</t>
  </si>
  <si>
    <t>Đồ uống không cồn khác L5</t>
  </si>
  <si>
    <t>SKH</t>
  </si>
  <si>
    <t>NGK Sanest Khánh Hòa</t>
  </si>
  <si>
    <t>SBM</t>
  </si>
  <si>
    <t>Đầu tư PT Bắc Minh</t>
  </si>
  <si>
    <t>SCY</t>
  </si>
  <si>
    <t>Đóng tàu Sông Cấm</t>
  </si>
  <si>
    <t>SHC</t>
  </si>
  <si>
    <t>Hàng hải Sài Gòn</t>
  </si>
  <si>
    <t>SNZ</t>
  </si>
  <si>
    <t>SONADEZI</t>
  </si>
  <si>
    <t>SUM</t>
  </si>
  <si>
    <t>Đo đạc và Khoáng sản</t>
  </si>
  <si>
    <t>SVL</t>
  </si>
  <si>
    <t>Nhân lực Quốc tế Sovilaco</t>
  </si>
  <si>
    <t>WTN</t>
  </si>
  <si>
    <t>Cấp thoát nước Tây Ninh</t>
  </si>
  <si>
    <t>TVW</t>
  </si>
  <si>
    <t>Cấp thoát nước Trà Vinh</t>
  </si>
  <si>
    <t>VIW</t>
  </si>
  <si>
    <t>Đầu tư nước và môi trường VN - Viwaseen</t>
  </si>
  <si>
    <t>VMG</t>
  </si>
  <si>
    <t>Vimexco Gas</t>
  </si>
  <si>
    <t>VPW</t>
  </si>
  <si>
    <t>Cấp thoát nước số 1 Vĩnh Phúc</t>
  </si>
  <si>
    <t>VXP</t>
  </si>
  <si>
    <t>Thuốc Thú y Trung ương VETVACO</t>
  </si>
  <si>
    <t>Tăng trưởng LN từ HĐKQ/
cùng kỳ</t>
  </si>
  <si>
    <t>Tăng trưởng LN từ HĐKD/
cùng kỳ</t>
  </si>
  <si>
    <t>FLC AMD</t>
  </si>
  <si>
    <t>FUCTVGF2</t>
  </si>
  <si>
    <t>Quỹ Đầu tư Tăng trưởng Thiên Việt 2</t>
  </si>
  <si>
    <t>HDB</t>
  </si>
  <si>
    <t>HDBank</t>
  </si>
  <si>
    <t>PMG</t>
  </si>
  <si>
    <t>Đầu tư và Sản xuất Petro Miền Trung</t>
  </si>
  <si>
    <t>Mía đường Thành Thành Công - Biên Hòa</t>
  </si>
  <si>
    <t>AST</t>
  </si>
  <si>
    <t>Dịch vụ Hàng không Taseco</t>
  </si>
  <si>
    <t>Hàng tiêu dùng Asa</t>
  </si>
  <si>
    <t>CIA</t>
  </si>
  <si>
    <t>DV Sân Bay Cam Ranh</t>
  </si>
  <si>
    <t>Đầu tư Sao Thăng Long</t>
  </si>
  <si>
    <t>KTC</t>
  </si>
  <si>
    <t>Thương mại Kiên Giang</t>
  </si>
  <si>
    <t>KHS</t>
  </si>
  <si>
    <t>Thủy sản Kiên Hùng</t>
  </si>
  <si>
    <t>NRC</t>
  </si>
  <si>
    <t>Bất động sản Netland</t>
  </si>
  <si>
    <t>Đầu tư Nhà Đất Việt</t>
  </si>
  <si>
    <t>TCT Thăng Long</t>
  </si>
  <si>
    <t>AG1</t>
  </si>
  <si>
    <t>Công ty 28.1</t>
  </si>
  <si>
    <t>AVC</t>
  </si>
  <si>
    <t>Thủy điện A Vương</t>
  </si>
  <si>
    <t>BSA</t>
  </si>
  <si>
    <t>Thủy điện Buôn Đôn</t>
  </si>
  <si>
    <t>BHK</t>
  </si>
  <si>
    <t>Bia Hà Nội - Kim Bài</t>
  </si>
  <si>
    <t>BCM</t>
  </si>
  <si>
    <t>Becamex IDC</t>
  </si>
  <si>
    <t>BIO</t>
  </si>
  <si>
    <t>Vắc xin và Sinh phẩm Nha Trang</t>
  </si>
  <si>
    <t>MBN</t>
  </si>
  <si>
    <t>Môi trường và Công trình ĐT Bắc Ninh</t>
  </si>
  <si>
    <t>BWS</t>
  </si>
  <si>
    <t>Cấp Nước Bà Rịa Vũng Tàu</t>
  </si>
  <si>
    <t>TS5</t>
  </si>
  <si>
    <t>Công ty 145</t>
  </si>
  <si>
    <t>TS3</t>
  </si>
  <si>
    <t>Công ty 532</t>
  </si>
  <si>
    <t>CDP</t>
  </si>
  <si>
    <t>Dược phẩm TW Codupha</t>
  </si>
  <si>
    <t>IDN</t>
  </si>
  <si>
    <t>In và dịch vụ Đà Nẵng</t>
  </si>
  <si>
    <t>DSC</t>
  </si>
  <si>
    <t>Chứng khoán Đà Nẵng</t>
  </si>
  <si>
    <t>DTI</t>
  </si>
  <si>
    <t>Đầu tư Đức Trung</t>
  </si>
  <si>
    <t>DVW</t>
  </si>
  <si>
    <t>DV và XD cấp nước Đồng Nai</t>
  </si>
  <si>
    <t>M10</t>
  </si>
  <si>
    <t>GCD</t>
  </si>
  <si>
    <t>Gốm Chu Đậu</t>
  </si>
  <si>
    <t>HFS</t>
  </si>
  <si>
    <t>TM DV Thời trang Hà Nội</t>
  </si>
  <si>
    <t>BBM</t>
  </si>
  <si>
    <t>Bia Hà Nội - Nam Định</t>
  </si>
  <si>
    <t>DCH</t>
  </si>
  <si>
    <t>Địa chính Hà Nội</t>
  </si>
  <si>
    <t>Dịch vụ Bất động sản khác L5</t>
  </si>
  <si>
    <t>HPH</t>
  </si>
  <si>
    <t>Hóa Chất Hưng Phát Hà Bắc</t>
  </si>
  <si>
    <t>HWS</t>
  </si>
  <si>
    <t>Cấp nước Thừa Thiên Huế</t>
  </si>
  <si>
    <t>HUG</t>
  </si>
  <si>
    <t>May Hưng Yên</t>
  </si>
  <si>
    <t>IDC</t>
  </si>
  <si>
    <t>IDICO</t>
  </si>
  <si>
    <t>IKH</t>
  </si>
  <si>
    <t>In Khoa học Kỹ Thuật</t>
  </si>
  <si>
    <t>Trồng Cà phê, trà, ca cao L5</t>
  </si>
  <si>
    <t>IRC</t>
  </si>
  <si>
    <t>Cao su Công nghiệp</t>
  </si>
  <si>
    <t>KTU</t>
  </si>
  <si>
    <t>Môi trường Đô thị Kon Tum</t>
  </si>
  <si>
    <t>Cấp nước Lào Cai</t>
  </si>
  <si>
    <t>MDA</t>
  </si>
  <si>
    <t>Môi trường Đô thị Đông Anh</t>
  </si>
  <si>
    <t>MKP</t>
  </si>
  <si>
    <t>Dược phẩm Mekophar</t>
  </si>
  <si>
    <t>HFT</t>
  </si>
  <si>
    <t>Chứng khoán HFT</t>
  </si>
  <si>
    <t>NAU</t>
  </si>
  <si>
    <t>Công trình Đô thị Nghệ An</t>
  </si>
  <si>
    <t>FHN</t>
  </si>
  <si>
    <t>XNK lương thực Hà Nội</t>
  </si>
  <si>
    <t>BAB</t>
  </si>
  <si>
    <t>Ngân hàng Bắc Á</t>
  </si>
  <si>
    <t>VET</t>
  </si>
  <si>
    <t>Thuốc thú y trung ương Navetco</t>
  </si>
  <si>
    <t>SX &amp; TM Nam Hoa</t>
  </si>
  <si>
    <t>Đầu tư NHV</t>
  </si>
  <si>
    <t>NTT</t>
  </si>
  <si>
    <t>Dệt - May Nha Trang</t>
  </si>
  <si>
    <t>Telvina Việt Nam</t>
  </si>
  <si>
    <t>PTX</t>
  </si>
  <si>
    <t>VT Petrolimex Nghệ Tĩnh</t>
  </si>
  <si>
    <t>BQB</t>
  </si>
  <si>
    <t>Bia Hà Nội - Quảng Bình</t>
  </si>
  <si>
    <t>S72</t>
  </si>
  <si>
    <t>Sông Đà 7.02</t>
  </si>
  <si>
    <t>SST</t>
  </si>
  <si>
    <t>Sabeco Sông Tiền</t>
  </si>
  <si>
    <t>XLV</t>
  </si>
  <si>
    <t>XL và DV Sông Đà</t>
  </si>
  <si>
    <t>SON</t>
  </si>
  <si>
    <t>Cung ứng Nhân lực Quốc tế và Thương mại</t>
  </si>
  <si>
    <t>SJG</t>
  </si>
  <si>
    <t>Tổng Công ty Sông Đà</t>
  </si>
  <si>
    <t>SVH</t>
  </si>
  <si>
    <t>Thủy điện Sông Vàng</t>
  </si>
  <si>
    <t>TA3</t>
  </si>
  <si>
    <t>ĐT và Xây lắp Thành An 386</t>
  </si>
  <si>
    <t>TA6</t>
  </si>
  <si>
    <t>Đầu tư và Xây lắp Thành An 665</t>
  </si>
  <si>
    <t>TLP</t>
  </si>
  <si>
    <t>Thương mại XNK Thanh Lễ</t>
  </si>
  <si>
    <t>Tô Châu</t>
  </si>
  <si>
    <t>Đầu tư Nước sạch Sông Đà</t>
  </si>
  <si>
    <t>EPH</t>
  </si>
  <si>
    <t>Xuất bản giáo dục Hà Nội</t>
  </si>
  <si>
    <t>Nhóm B+</t>
  </si>
  <si>
    <t>LN từ HĐKD</t>
  </si>
  <si>
    <t>% TT LN so với cùng kỳ</t>
  </si>
  <si>
    <t>%TT LN
4 quý so với cùng kỳ</t>
  </si>
  <si>
    <t>CAMIMEX Group</t>
  </si>
  <si>
    <t>FRT</t>
  </si>
  <si>
    <t>Bán lẻ FPT</t>
  </si>
  <si>
    <t>HSL</t>
  </si>
  <si>
    <t>CB Nông sản Hồng Hà Sơn La</t>
  </si>
  <si>
    <t>SLD</t>
  </si>
  <si>
    <t>Địa ốc Sacom</t>
  </si>
  <si>
    <t>TPB</t>
  </si>
  <si>
    <t>Ngân hàng Tiên Phong</t>
  </si>
  <si>
    <t>TDT</t>
  </si>
  <si>
    <t>Đầu tư và Phát triển TDT</t>
  </si>
  <si>
    <t>PRT</t>
  </si>
  <si>
    <t>Sản xuất - XNK Bình Dương</t>
  </si>
  <si>
    <t>BMF</t>
  </si>
  <si>
    <t>VLXD và Chất đốt Đồng Nai</t>
  </si>
  <si>
    <t>BSR</t>
  </si>
  <si>
    <t>Lọc - Hóa dầu Bình Sơn</t>
  </si>
  <si>
    <t>BUD</t>
  </si>
  <si>
    <t>Thoát nước và PT đô thị BR - VT</t>
  </si>
  <si>
    <t>C22</t>
  </si>
  <si>
    <t>Công ty 22</t>
  </si>
  <si>
    <t>CAT</t>
  </si>
  <si>
    <t>Thủy sản Cà Mau</t>
  </si>
  <si>
    <t>DM7</t>
  </si>
  <si>
    <t>Dệt may 7</t>
  </si>
  <si>
    <t>ESL</t>
  </si>
  <si>
    <t>Tiếp vận Đông Sài Gòn</t>
  </si>
  <si>
    <t>PGV</t>
  </si>
  <si>
    <t>Tổng Công ty Phát điện 3</t>
  </si>
  <si>
    <t>HSM</t>
  </si>
  <si>
    <t>HANOSIMEX</t>
  </si>
  <si>
    <t>HTM</t>
  </si>
  <si>
    <t>Thương mại Hà Nội - Hapro</t>
  </si>
  <si>
    <t>DHN</t>
  </si>
  <si>
    <t>Dược Hà Nội</t>
  </si>
  <si>
    <t>Công ty ILA</t>
  </si>
  <si>
    <t>ILS</t>
  </si>
  <si>
    <t>TM và Dịch vụ Quốc tế</t>
  </si>
  <si>
    <t>LDW</t>
  </si>
  <si>
    <t>Cấp thoát nước Lâm Đồng</t>
  </si>
  <si>
    <t>MNB</t>
  </si>
  <si>
    <t>May Nhà Bè</t>
  </si>
  <si>
    <t>TOW</t>
  </si>
  <si>
    <t>Cấp nước Trà Nóc - Ô Môn</t>
  </si>
  <si>
    <t>PEG</t>
  </si>
  <si>
    <t>Thương mại Kỹ thuật và Đầu tư (PETEC)</t>
  </si>
  <si>
    <t>OIL</t>
  </si>
  <si>
    <t>PV Oil</t>
  </si>
  <si>
    <t>POW</t>
  </si>
  <si>
    <t>Điện lực Dầu khí Việt Nam</t>
  </si>
  <si>
    <t>Chứng khoán Yuanta Việt Nam</t>
  </si>
  <si>
    <t>VGR</t>
  </si>
  <si>
    <t>Cảng xanh VIP</t>
  </si>
  <si>
    <t>VSF</t>
  </si>
  <si>
    <t>Vinafood 2</t>
  </si>
  <si>
    <t>GVR</t>
  </si>
  <si>
    <t>VDM</t>
  </si>
  <si>
    <t>Viện dệt may</t>
  </si>
  <si>
    <t>vcb</t>
  </si>
  <si>
    <t>Không xếp hạng</t>
  </si>
  <si>
    <t>Thương mại &amp; Khai thác Khoáng sản Dương Hiếu</t>
  </si>
  <si>
    <t>DRH Holdings</t>
  </si>
  <si>
    <t>HPX</t>
  </si>
  <si>
    <t>Đầu tư Hải Phát</t>
  </si>
  <si>
    <t>LMH</t>
  </si>
  <si>
    <t>Landmark Holding</t>
  </si>
  <si>
    <t>VHM</t>
  </si>
  <si>
    <t>Vinhomes</t>
  </si>
  <si>
    <t>TCB</t>
  </si>
  <si>
    <t>Techcombank</t>
  </si>
  <si>
    <t>TGG</t>
  </si>
  <si>
    <t>Đầu tư và XD Trường Giang</t>
  </si>
  <si>
    <t>YEG</t>
  </si>
  <si>
    <t>Tập đoàn Yeah1</t>
  </si>
  <si>
    <t>HHP</t>
  </si>
  <si>
    <t>Giấy Hoàng Hà Hải Phòng</t>
  </si>
  <si>
    <t>Kim khí KKC</t>
  </si>
  <si>
    <t>Thương mại và Vận tải Petrolimex HN</t>
  </si>
  <si>
    <t>SAMETEL</t>
  </si>
  <si>
    <t>A32</t>
  </si>
  <si>
    <t>Công ty 32</t>
  </si>
  <si>
    <t>BBT</t>
  </si>
  <si>
    <t>Bông Bạch Tuyết</t>
  </si>
  <si>
    <t>BMS</t>
  </si>
  <si>
    <t>Chứng khoán Bảo Minh</t>
  </si>
  <si>
    <t>DX2</t>
  </si>
  <si>
    <t>Đầu tư và XD 319.2</t>
  </si>
  <si>
    <t>CEN</t>
  </si>
  <si>
    <t>CENCON Việt Nam</t>
  </si>
  <si>
    <t>DAP - Vinachem</t>
  </si>
  <si>
    <t>DKP</t>
  </si>
  <si>
    <t>DK Pharma</t>
  </si>
  <si>
    <t>EVF</t>
  </si>
  <si>
    <t>Tài chính Điện lực</t>
  </si>
  <si>
    <t>Quản lý tài sản L5</t>
  </si>
  <si>
    <t>FIC</t>
  </si>
  <si>
    <t>VLXD số 1</t>
  </si>
  <si>
    <t>FRC</t>
  </si>
  <si>
    <t>FOREXCO</t>
  </si>
  <si>
    <t>HNR</t>
  </si>
  <si>
    <t>Cồn Rượu Hà Nội</t>
  </si>
  <si>
    <t>HBW</t>
  </si>
  <si>
    <t>Nước sạch Hòa Bình</t>
  </si>
  <si>
    <t>Xăng dầu HFC</t>
  </si>
  <si>
    <t>HIZ</t>
  </si>
  <si>
    <t>Khu công nghiệp Hố Nai</t>
  </si>
  <si>
    <t>BKH</t>
  </si>
  <si>
    <t>Bánh mứt kẹo Hà Nội</t>
  </si>
  <si>
    <t>Công ty Cổ phần Hòa Việt</t>
  </si>
  <si>
    <t>ILC</t>
  </si>
  <si>
    <t>Hợp tác LĐ với NN</t>
  </si>
  <si>
    <t>EVS</t>
  </si>
  <si>
    <t>Chứng khoán Everest</t>
  </si>
  <si>
    <t>MQN</t>
  </si>
  <si>
    <t>Môi trường đô thị Quảng Ngãi</t>
  </si>
  <si>
    <t>NQN</t>
  </si>
  <si>
    <t>Nước sạch Quảng Ninh</t>
  </si>
  <si>
    <t>BSH</t>
  </si>
  <si>
    <t>Bia Sài Gòn - Hà Nội</t>
  </si>
  <si>
    <t>SBH</t>
  </si>
  <si>
    <t>Thủy điện Sông Ba Hạ</t>
  </si>
  <si>
    <t>STW</t>
  </si>
  <si>
    <t>Cấp nước Sóc Trăng</t>
  </si>
  <si>
    <t>VEA</t>
  </si>
  <si>
    <t>Máy động lực và Máy NN</t>
  </si>
  <si>
    <t>K.I.P Việt Nam</t>
  </si>
  <si>
    <t>Tập đoàn CN Cao su VN</t>
  </si>
  <si>
    <t>VNY</t>
  </si>
  <si>
    <t>Thuốc thú y Trung ương I</t>
  </si>
  <si>
    <t>VTE</t>
  </si>
  <si>
    <t>Viễn thông Điện tử VINACAP</t>
  </si>
  <si>
    <t>VBB</t>
  </si>
  <si>
    <t>VietBank</t>
  </si>
  <si>
    <t>X26</t>
  </si>
  <si>
    <t>Công ty 26</t>
  </si>
  <si>
    <t>Quý 2.2018</t>
  </si>
  <si>
    <t>Q2.2018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</si>
</sst>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dd/yyyy"/>
    <numFmt numFmtId="181" formatCode="0.0000%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0E+00"/>
    <numFmt numFmtId="191" formatCode="0.00000E+00"/>
    <numFmt numFmtId="192" formatCode="0.000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809]dd\ mmmm\ 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60"/>
      <color indexed="19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b/>
      <sz val="15"/>
      <color indexed="53"/>
      <name val="Times New Roman"/>
      <family val="1"/>
    </font>
    <font>
      <b/>
      <sz val="14"/>
      <color indexed="9"/>
      <name val="Times New Roman"/>
      <family val="1"/>
    </font>
    <font>
      <i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60"/>
      <color theme="2" tint="-0.7499799728393555"/>
      <name val="Times New Roman"/>
      <family val="1"/>
    </font>
    <font>
      <b/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14" fontId="58" fillId="0" borderId="0" xfId="42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61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/>
    </xf>
    <xf numFmtId="1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2" fillId="34" borderId="10" xfId="0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9" fontId="64" fillId="0" borderId="0" xfId="59" applyFont="1" applyAlignment="1">
      <alignment horizontal="center" vertical="center"/>
    </xf>
    <xf numFmtId="9" fontId="64" fillId="0" borderId="0" xfId="0" applyNumberFormat="1" applyFont="1" applyAlignment="1">
      <alignment horizontal="center" vertical="center"/>
    </xf>
    <xf numFmtId="189" fontId="64" fillId="0" borderId="0" xfId="0" applyNumberFormat="1" applyFont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4" fillId="0" borderId="10" xfId="0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9" fontId="64" fillId="0" borderId="10" xfId="0" applyNumberFormat="1" applyFont="1" applyBorder="1" applyAlignment="1">
      <alignment horizontal="center" vertical="center"/>
    </xf>
    <xf numFmtId="10" fontId="64" fillId="0" borderId="10" xfId="0" applyNumberFormat="1" applyFont="1" applyBorder="1" applyAlignment="1">
      <alignment horizontal="center" vertical="center"/>
    </xf>
    <xf numFmtId="9" fontId="66" fillId="35" borderId="10" xfId="0" applyNumberFormat="1" applyFont="1" applyFill="1" applyBorder="1" applyAlignment="1">
      <alignment horizontal="center" vertical="center" wrapText="1"/>
    </xf>
    <xf numFmtId="3" fontId="66" fillId="35" borderId="10" xfId="0" applyNumberFormat="1" applyFont="1" applyFill="1" applyBorder="1" applyAlignment="1">
      <alignment horizontal="center" vertical="center" wrapText="1"/>
    </xf>
    <xf numFmtId="3" fontId="66" fillId="36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/>
    </xf>
    <xf numFmtId="9" fontId="66" fillId="37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 wrapText="1"/>
    </xf>
    <xf numFmtId="0" fontId="66" fillId="4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12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9" fontId="68" fillId="0" borderId="10" xfId="59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3" fontId="68" fillId="0" borderId="10" xfId="42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9" fontId="68" fillId="0" borderId="11" xfId="59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8" fillId="33" borderId="10" xfId="53" applyFont="1" applyFill="1" applyBorder="1" applyAlignment="1" applyProtection="1">
      <alignment horizontal="center" vertical="center" wrapText="1"/>
      <protection hidden="1"/>
    </xf>
    <xf numFmtId="0" fontId="66" fillId="19" borderId="10" xfId="0" applyFont="1" applyFill="1" applyBorder="1" applyAlignment="1">
      <alignment horizontal="center" vertical="center" wrapText="1"/>
    </xf>
    <xf numFmtId="10" fontId="66" fillId="19" borderId="10" xfId="0" applyNumberFormat="1" applyFont="1" applyFill="1" applyBorder="1" applyAlignment="1">
      <alignment horizontal="center" vertical="center" wrapText="1"/>
    </xf>
    <xf numFmtId="3" fontId="66" fillId="19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 vertical="center"/>
    </xf>
    <xf numFmtId="3" fontId="68" fillId="33" borderId="10" xfId="42" applyNumberFormat="1" applyFont="1" applyFill="1" applyBorder="1" applyAlignment="1" applyProtection="1">
      <alignment horizontal="right" vertical="center"/>
      <protection hidden="1"/>
    </xf>
    <xf numFmtId="3" fontId="68" fillId="0" borderId="10" xfId="59" applyNumberFormat="1" applyFont="1" applyFill="1" applyBorder="1" applyAlignment="1">
      <alignment horizontal="right" vertical="center"/>
    </xf>
    <xf numFmtId="3" fontId="6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68" fillId="0" borderId="10" xfId="0" applyNumberFormat="1" applyFont="1" applyFill="1" applyBorder="1" applyAlignment="1">
      <alignment horizontal="center" vertical="center"/>
    </xf>
    <xf numFmtId="9" fontId="64" fillId="39" borderId="10" xfId="0" applyNumberFormat="1" applyFont="1" applyFill="1" applyBorder="1" applyAlignment="1">
      <alignment horizontal="center" vertical="center"/>
    </xf>
    <xf numFmtId="183" fontId="64" fillId="0" borderId="10" xfId="0" applyNumberFormat="1" applyFont="1" applyBorder="1" applyAlignment="1">
      <alignment horizontal="center" vertical="center"/>
    </xf>
    <xf numFmtId="189" fontId="64" fillId="0" borderId="10" xfId="0" applyNumberFormat="1" applyFont="1" applyBorder="1" applyAlignment="1">
      <alignment horizontal="center" vertical="center"/>
    </xf>
    <xf numFmtId="9" fontId="64" fillId="40" borderId="10" xfId="0" applyNumberFormat="1" applyFont="1" applyFill="1" applyBorder="1" applyAlignment="1">
      <alignment horizontal="center" vertical="center"/>
    </xf>
    <xf numFmtId="9" fontId="64" fillId="41" borderId="10" xfId="0" applyNumberFormat="1" applyFont="1" applyFill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 vertical="center"/>
    </xf>
    <xf numFmtId="3" fontId="64" fillId="0" borderId="0" xfId="0" applyNumberFormat="1" applyFont="1" applyAlignment="1">
      <alignment horizontal="right" vertical="center"/>
    </xf>
    <xf numFmtId="3" fontId="64" fillId="0" borderId="10" xfId="0" applyNumberFormat="1" applyFont="1" applyFill="1" applyBorder="1" applyAlignment="1">
      <alignment horizontal="right" vertical="center"/>
    </xf>
    <xf numFmtId="3" fontId="64" fillId="0" borderId="10" xfId="0" applyNumberFormat="1" applyFont="1" applyFill="1" applyBorder="1" applyAlignment="1">
      <alignment vertical="center"/>
    </xf>
    <xf numFmtId="0" fontId="66" fillId="40" borderId="10" xfId="0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vertical="center"/>
    </xf>
    <xf numFmtId="0" fontId="64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9" fillId="43" borderId="12" xfId="0" applyFont="1" applyFill="1" applyBorder="1" applyAlignment="1">
      <alignment horizontal="center" vertical="center"/>
    </xf>
    <xf numFmtId="0" fontId="69" fillId="43" borderId="13" xfId="0" applyFont="1" applyFill="1" applyBorder="1" applyAlignment="1">
      <alignment horizontal="center" vertical="center"/>
    </xf>
    <xf numFmtId="0" fontId="67" fillId="35" borderId="11" xfId="0" applyFont="1" applyFill="1" applyBorder="1" applyAlignment="1" applyProtection="1">
      <alignment horizontal="center" vertical="center"/>
      <protection hidden="1"/>
    </xf>
    <xf numFmtId="0" fontId="67" fillId="35" borderId="14" xfId="0" applyFont="1" applyFill="1" applyBorder="1" applyAlignment="1" applyProtection="1">
      <alignment horizontal="center" vertical="center"/>
      <protection hidden="1"/>
    </xf>
    <xf numFmtId="0" fontId="70" fillId="44" borderId="15" xfId="0" applyFont="1" applyFill="1" applyBorder="1" applyAlignment="1" applyProtection="1">
      <alignment horizontal="center" vertical="center"/>
      <protection hidden="1"/>
    </xf>
    <xf numFmtId="0" fontId="70" fillId="44" borderId="16" xfId="0" applyFont="1" applyFill="1" applyBorder="1" applyAlignment="1" applyProtection="1">
      <alignment horizontal="center" vertical="center"/>
      <protection hidden="1"/>
    </xf>
    <xf numFmtId="0" fontId="70" fillId="44" borderId="17" xfId="0" applyFont="1" applyFill="1" applyBorder="1" applyAlignment="1" applyProtection="1">
      <alignment horizontal="center" vertical="center"/>
      <protection hidden="1"/>
    </xf>
    <xf numFmtId="0" fontId="70" fillId="44" borderId="18" xfId="0" applyFont="1" applyFill="1" applyBorder="1" applyAlignment="1" applyProtection="1">
      <alignment horizontal="center" vertical="center"/>
      <protection hidden="1"/>
    </xf>
    <xf numFmtId="0" fontId="70" fillId="44" borderId="19" xfId="0" applyFont="1" applyFill="1" applyBorder="1" applyAlignment="1" applyProtection="1">
      <alignment horizontal="center" vertical="center"/>
      <protection hidden="1"/>
    </xf>
    <xf numFmtId="0" fontId="70" fillId="44" borderId="20" xfId="0" applyFont="1" applyFill="1" applyBorder="1" applyAlignment="1" applyProtection="1">
      <alignment horizontal="center" vertical="center"/>
      <protection hidden="1"/>
    </xf>
    <xf numFmtId="0" fontId="70" fillId="41" borderId="21" xfId="0" applyFont="1" applyFill="1" applyBorder="1" applyAlignment="1">
      <alignment horizontal="center" vertical="center"/>
    </xf>
    <xf numFmtId="0" fontId="70" fillId="41" borderId="22" xfId="0" applyFont="1" applyFill="1" applyBorder="1" applyAlignment="1">
      <alignment horizontal="center" vertical="center"/>
    </xf>
    <xf numFmtId="0" fontId="70" fillId="41" borderId="23" xfId="0" applyFont="1" applyFill="1" applyBorder="1" applyAlignment="1">
      <alignment horizontal="center" vertical="center"/>
    </xf>
    <xf numFmtId="0" fontId="70" fillId="41" borderId="24" xfId="0" applyFont="1" applyFill="1" applyBorder="1" applyAlignment="1">
      <alignment horizontal="center" vertical="center"/>
    </xf>
    <xf numFmtId="0" fontId="71" fillId="37" borderId="21" xfId="0" applyFont="1" applyFill="1" applyBorder="1" applyAlignment="1" applyProtection="1">
      <alignment horizontal="left" vertical="center"/>
      <protection hidden="1"/>
    </xf>
    <xf numFmtId="0" fontId="71" fillId="37" borderId="22" xfId="0" applyFont="1" applyFill="1" applyBorder="1" applyAlignment="1" applyProtection="1">
      <alignment horizontal="left" vertical="center"/>
      <protection hidden="1"/>
    </xf>
    <xf numFmtId="0" fontId="71" fillId="37" borderId="25" xfId="0" applyFont="1" applyFill="1" applyBorder="1" applyAlignment="1" applyProtection="1">
      <alignment horizontal="left" vertical="center"/>
      <protection hidden="1"/>
    </xf>
    <xf numFmtId="0" fontId="71" fillId="37" borderId="23" xfId="0" applyFont="1" applyFill="1" applyBorder="1" applyAlignment="1" applyProtection="1">
      <alignment horizontal="left" vertical="center"/>
      <protection hidden="1"/>
    </xf>
    <xf numFmtId="0" fontId="71" fillId="37" borderId="24" xfId="0" applyFont="1" applyFill="1" applyBorder="1" applyAlignment="1" applyProtection="1">
      <alignment horizontal="left" vertical="center"/>
      <protection hidden="1"/>
    </xf>
    <xf numFmtId="0" fontId="71" fillId="37" borderId="26" xfId="0" applyFont="1" applyFill="1" applyBorder="1" applyAlignment="1" applyProtection="1">
      <alignment horizontal="left" vertical="center"/>
      <protection hidden="1"/>
    </xf>
    <xf numFmtId="0" fontId="67" fillId="38" borderId="10" xfId="0" applyFont="1" applyFill="1" applyBorder="1" applyAlignment="1">
      <alignment horizontal="center" vertical="center"/>
    </xf>
    <xf numFmtId="0" fontId="67" fillId="13" borderId="10" xfId="0" applyFont="1" applyFill="1" applyBorder="1" applyAlignment="1" applyProtection="1">
      <alignment horizontal="center" vertical="center"/>
      <protection hidden="1"/>
    </xf>
    <xf numFmtId="0" fontId="67" fillId="12" borderId="10" xfId="0" applyFont="1" applyFill="1" applyBorder="1" applyAlignment="1">
      <alignment horizontal="center" vertical="center"/>
    </xf>
    <xf numFmtId="0" fontId="66" fillId="45" borderId="11" xfId="0" applyFont="1" applyFill="1" applyBorder="1" applyAlignment="1">
      <alignment horizontal="center" vertical="center"/>
    </xf>
    <xf numFmtId="0" fontId="66" fillId="45" borderId="27" xfId="0" applyFont="1" applyFill="1" applyBorder="1" applyAlignment="1">
      <alignment horizontal="center" vertical="center"/>
    </xf>
    <xf numFmtId="0" fontId="66" fillId="45" borderId="14" xfId="0" applyFont="1" applyFill="1" applyBorder="1" applyAlignment="1">
      <alignment horizontal="center" vertical="center"/>
    </xf>
    <xf numFmtId="0" fontId="66" fillId="9" borderId="11" xfId="0" applyFont="1" applyFill="1" applyBorder="1" applyAlignment="1">
      <alignment horizontal="center" vertical="center"/>
    </xf>
    <xf numFmtId="0" fontId="66" fillId="9" borderId="27" xfId="0" applyFont="1" applyFill="1" applyBorder="1" applyAlignment="1">
      <alignment horizontal="center" vertical="center"/>
    </xf>
    <xf numFmtId="0" fontId="66" fillId="9" borderId="14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/>
    </xf>
    <xf numFmtId="3" fontId="66" fillId="25" borderId="11" xfId="0" applyNumberFormat="1" applyFont="1" applyFill="1" applyBorder="1" applyAlignment="1">
      <alignment horizontal="center" vertical="center"/>
    </xf>
    <xf numFmtId="3" fontId="66" fillId="25" borderId="27" xfId="0" applyNumberFormat="1" applyFont="1" applyFill="1" applyBorder="1" applyAlignment="1">
      <alignment horizontal="center" vertical="center"/>
    </xf>
    <xf numFmtId="3" fontId="66" fillId="25" borderId="14" xfId="0" applyNumberFormat="1" applyFont="1" applyFill="1" applyBorder="1" applyAlignment="1">
      <alignment horizontal="center" vertical="center"/>
    </xf>
    <xf numFmtId="0" fontId="66" fillId="40" borderId="12" xfId="0" applyFont="1" applyFill="1" applyBorder="1" applyAlignment="1">
      <alignment horizontal="center" vertical="center" wrapText="1"/>
    </xf>
    <xf numFmtId="0" fontId="66" fillId="40" borderId="13" xfId="0" applyFont="1" applyFill="1" applyBorder="1" applyAlignment="1">
      <alignment horizontal="center" vertical="center" wrapText="1"/>
    </xf>
    <xf numFmtId="0" fontId="66" fillId="46" borderId="12" xfId="0" applyFont="1" applyFill="1" applyBorder="1" applyAlignment="1">
      <alignment horizontal="center" vertical="center"/>
    </xf>
    <xf numFmtId="0" fontId="66" fillId="46" borderId="13" xfId="0" applyFont="1" applyFill="1" applyBorder="1" applyAlignment="1">
      <alignment horizontal="center" vertical="center"/>
    </xf>
    <xf numFmtId="0" fontId="72" fillId="41" borderId="21" xfId="0" applyFont="1" applyFill="1" applyBorder="1" applyAlignment="1">
      <alignment horizontal="center" vertical="center"/>
    </xf>
    <xf numFmtId="0" fontId="72" fillId="41" borderId="25" xfId="0" applyFont="1" applyFill="1" applyBorder="1" applyAlignment="1">
      <alignment horizontal="center" vertical="center"/>
    </xf>
    <xf numFmtId="0" fontId="72" fillId="41" borderId="28" xfId="0" applyFont="1" applyFill="1" applyBorder="1" applyAlignment="1">
      <alignment horizontal="center" vertical="center"/>
    </xf>
    <xf numFmtId="0" fontId="72" fillId="41" borderId="29" xfId="0" applyFont="1" applyFill="1" applyBorder="1" applyAlignment="1">
      <alignment horizontal="center" vertical="center"/>
    </xf>
    <xf numFmtId="0" fontId="72" fillId="41" borderId="23" xfId="0" applyFont="1" applyFill="1" applyBorder="1" applyAlignment="1">
      <alignment horizontal="center" vertical="center"/>
    </xf>
    <xf numFmtId="0" fontId="72" fillId="41" borderId="26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/>
    </xf>
    <xf numFmtId="0" fontId="64" fillId="37" borderId="22" xfId="0" applyFont="1" applyFill="1" applyBorder="1" applyAlignment="1">
      <alignment horizontal="left" vertical="center"/>
    </xf>
    <xf numFmtId="0" fontId="64" fillId="37" borderId="25" xfId="0" applyFont="1" applyFill="1" applyBorder="1" applyAlignment="1">
      <alignment horizontal="left" vertical="center"/>
    </xf>
    <xf numFmtId="0" fontId="64" fillId="37" borderId="28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left" vertical="center"/>
    </xf>
    <xf numFmtId="0" fontId="64" fillId="37" borderId="29" xfId="0" applyFont="1" applyFill="1" applyBorder="1" applyAlignment="1">
      <alignment horizontal="left" vertical="center"/>
    </xf>
    <xf numFmtId="0" fontId="64" fillId="37" borderId="23" xfId="0" applyFont="1" applyFill="1" applyBorder="1" applyAlignment="1">
      <alignment horizontal="left" vertical="center"/>
    </xf>
    <xf numFmtId="0" fontId="64" fillId="37" borderId="24" xfId="0" applyFont="1" applyFill="1" applyBorder="1" applyAlignment="1">
      <alignment horizontal="left" vertical="center"/>
    </xf>
    <xf numFmtId="0" fontId="64" fillId="37" borderId="26" xfId="0" applyFont="1" applyFill="1" applyBorder="1" applyAlignment="1">
      <alignment horizontal="left" vertical="center"/>
    </xf>
    <xf numFmtId="0" fontId="64" fillId="37" borderId="21" xfId="0" applyFont="1" applyFill="1" applyBorder="1" applyAlignment="1">
      <alignment horizontal="left" vertical="center" wrapText="1"/>
    </xf>
    <xf numFmtId="0" fontId="64" fillId="37" borderId="22" xfId="0" applyFont="1" applyFill="1" applyBorder="1" applyAlignment="1">
      <alignment horizontal="left" vertical="center" wrapText="1"/>
    </xf>
    <xf numFmtId="0" fontId="64" fillId="37" borderId="25" xfId="0" applyFont="1" applyFill="1" applyBorder="1" applyAlignment="1">
      <alignment horizontal="left" vertical="center" wrapText="1"/>
    </xf>
    <xf numFmtId="0" fontId="64" fillId="37" borderId="23" xfId="0" applyFont="1" applyFill="1" applyBorder="1" applyAlignment="1">
      <alignment horizontal="left" vertical="center" wrapText="1"/>
    </xf>
    <xf numFmtId="0" fontId="64" fillId="37" borderId="24" xfId="0" applyFont="1" applyFill="1" applyBorder="1" applyAlignment="1">
      <alignment horizontal="left" vertical="center" wrapText="1"/>
    </xf>
    <xf numFmtId="0" fontId="64" fillId="37" borderId="26" xfId="0" applyFont="1" applyFill="1" applyBorder="1" applyAlignment="1">
      <alignment horizontal="left" vertical="center" wrapText="1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6" fillId="46" borderId="32" xfId="0" applyFont="1" applyFill="1" applyBorder="1" applyAlignment="1">
      <alignment horizontal="center" vertical="center"/>
    </xf>
    <xf numFmtId="0" fontId="66" fillId="45" borderId="10" xfId="0" applyFont="1" applyFill="1" applyBorder="1" applyAlignment="1">
      <alignment horizontal="center" vertical="center"/>
    </xf>
    <xf numFmtId="0" fontId="66" fillId="9" borderId="10" xfId="0" applyFont="1" applyFill="1" applyBorder="1" applyAlignment="1">
      <alignment horizontal="center" vertical="center"/>
    </xf>
    <xf numFmtId="10" fontId="66" fillId="25" borderId="27" xfId="0" applyNumberFormat="1" applyFont="1" applyFill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Border="1" applyAlignment="1">
      <alignment horizontal="left" vertical="center"/>
    </xf>
    <xf numFmtId="2" fontId="64" fillId="0" borderId="10" xfId="0" applyNumberFormat="1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 wrapText="1"/>
    </xf>
    <xf numFmtId="10" fontId="66" fillId="25" borderId="14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64" fillId="40" borderId="10" xfId="59" applyFont="1" applyFill="1" applyBorder="1" applyAlignment="1">
      <alignment horizontal="center" vertical="center"/>
    </xf>
    <xf numFmtId="9" fontId="64" fillId="42" borderId="10" xfId="59" applyFont="1" applyFill="1" applyBorder="1" applyAlignment="1">
      <alignment horizontal="center" vertical="center"/>
    </xf>
    <xf numFmtId="9" fontId="64" fillId="39" borderId="10" xfId="59" applyFont="1" applyFill="1" applyBorder="1" applyAlignment="1">
      <alignment horizontal="center" vertical="center"/>
    </xf>
    <xf numFmtId="2" fontId="64" fillId="0" borderId="10" xfId="0" applyNumberFormat="1" applyFont="1" applyBorder="1" applyAlignment="1">
      <alignment vertical="center"/>
    </xf>
    <xf numFmtId="9" fontId="64" fillId="41" borderId="10" xfId="59" applyFont="1" applyFill="1" applyBorder="1" applyAlignment="1">
      <alignment horizontal="center" vertical="center"/>
    </xf>
    <xf numFmtId="10" fontId="64" fillId="0" borderId="10" xfId="0" applyNumberFormat="1" applyFont="1" applyBorder="1" applyAlignment="1">
      <alignment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3" fontId="64" fillId="0" borderId="0" xfId="0" applyNumberFormat="1" applyFont="1" applyFill="1" applyBorder="1" applyAlignment="1">
      <alignment horizontal="right" vertical="center"/>
    </xf>
    <xf numFmtId="9" fontId="64" fillId="0" borderId="0" xfId="0" applyNumberFormat="1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1">
    <dxf>
      <fill>
        <patternFill patternType="none">
          <bgColor indexed="65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 patternType="none">
          <bgColor indexed="65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142875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9</xdr:col>
      <xdr:colOff>819150</xdr:colOff>
      <xdr:row>5</xdr:row>
      <xdr:rowOff>180975</xdr:rowOff>
    </xdr:to>
    <xdr:grpSp>
      <xdr:nvGrpSpPr>
        <xdr:cNvPr id="1" name="Group 6"/>
        <xdr:cNvGrpSpPr>
          <a:grpSpLocks/>
        </xdr:cNvGrpSpPr>
      </xdr:nvGrpSpPr>
      <xdr:grpSpPr>
        <a:xfrm>
          <a:off x="38100" y="57150"/>
          <a:ext cx="11125200" cy="107632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1"/>
          <xdr:cNvSpPr>
            <a:spLocks/>
          </xdr:cNvSpPr>
        </xdr:nvSpPr>
        <xdr:spPr>
          <a:xfrm>
            <a:off x="2952749" y="9406"/>
            <a:ext cx="7982032" cy="1055883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2"/>
          <xdr:cNvSpPr>
            <a:spLocks/>
          </xdr:cNvSpPr>
        </xdr:nvSpPr>
        <xdr:spPr>
          <a:xfrm>
            <a:off x="12268825" y="0"/>
            <a:ext cx="1789843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13088707" y="9406"/>
            <a:ext cx="981078" cy="1065558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4"/>
          <xdr:cNvSpPr txBox="1">
            <a:spLocks noChangeArrowheads="1"/>
          </xdr:cNvSpPr>
        </xdr:nvSpPr>
        <xdr:spPr>
          <a:xfrm>
            <a:off x="3439119" y="95134"/>
            <a:ext cx="7048201" cy="9416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2057400</xdr:colOff>
      <xdr:row>2</xdr:row>
      <xdr:rowOff>38100</xdr:rowOff>
    </xdr:from>
    <xdr:to>
      <xdr:col>15</xdr:col>
      <xdr:colOff>400050</xdr:colOff>
      <xdr:row>6</xdr:row>
      <xdr:rowOff>190500</xdr:rowOff>
    </xdr:to>
    <xdr:grpSp>
      <xdr:nvGrpSpPr>
        <xdr:cNvPr id="1" name="Group 2"/>
        <xdr:cNvGrpSpPr>
          <a:grpSpLocks/>
        </xdr:cNvGrpSpPr>
      </xdr:nvGrpSpPr>
      <xdr:grpSpPr>
        <a:xfrm>
          <a:off x="4619625" y="419100"/>
          <a:ext cx="11125200" cy="914400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287"/>
            <a:ext cx="7982032" cy="1052658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8825" y="0"/>
            <a:ext cx="1789843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88707" y="11287"/>
            <a:ext cx="981078" cy="1063677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100778"/>
            <a:ext cx="7048201" cy="9293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1847850</xdr:colOff>
      <xdr:row>0</xdr:row>
      <xdr:rowOff>0</xdr:rowOff>
    </xdr:from>
    <xdr:to>
      <xdr:col>15</xdr:col>
      <xdr:colOff>133350</xdr:colOff>
      <xdr:row>4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5286375" y="0"/>
          <a:ext cx="1111567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82032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8825" y="0"/>
            <a:ext cx="1789843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88707" y="11825"/>
            <a:ext cx="98107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48201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xplus@stoxplus.com" TargetMode="External" /><Relationship Id="rId2" Type="http://schemas.openxmlformats.org/officeDocument/2006/relationships/hyperlink" Target="mailto:ha.nguyen@stoxplus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10" t="s">
        <v>0</v>
      </c>
    </row>
    <row r="2" ht="15">
      <c r="A2" s="9" t="s">
        <v>1</v>
      </c>
    </row>
    <row r="3" ht="15">
      <c r="A3" s="9" t="s">
        <v>2</v>
      </c>
    </row>
    <row r="4" ht="15">
      <c r="A4" s="9" t="s">
        <v>3</v>
      </c>
    </row>
    <row r="5" ht="15">
      <c r="A5" s="11" t="s">
        <v>4</v>
      </c>
    </row>
    <row r="6" ht="15">
      <c r="A6" s="9"/>
    </row>
    <row r="7" ht="15">
      <c r="A7" s="9" t="s">
        <v>5</v>
      </c>
    </row>
    <row r="8" ht="15">
      <c r="A8" s="9" t="s">
        <v>6</v>
      </c>
    </row>
    <row r="9" ht="15">
      <c r="A9" s="9" t="s">
        <v>7</v>
      </c>
    </row>
    <row r="10" ht="15">
      <c r="A10" s="11" t="s">
        <v>8</v>
      </c>
    </row>
    <row r="11" ht="15.75">
      <c r="A11" s="7"/>
    </row>
    <row r="12" ht="15.75">
      <c r="A12" s="4"/>
    </row>
    <row r="13" ht="15.75">
      <c r="A13" s="5"/>
    </row>
    <row r="14" ht="15.75">
      <c r="A14" s="5"/>
    </row>
    <row r="15" ht="15">
      <c r="A15" s="6"/>
    </row>
  </sheetData>
  <sheetProtection/>
  <hyperlinks>
    <hyperlink ref="A5" r:id="rId1" display="mailto:stoxplus@stoxplus.com"/>
    <hyperlink ref="A10" r:id="rId2" display="mailto:ha.nguyen@stoxplus.com"/>
  </hyperlinks>
  <printOptions/>
  <pageMargins left="0.7" right="0.7" top="0.75" bottom="0.75" header="0.3" footer="0.3"/>
  <pageSetup fitToHeight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2028</v>
      </c>
      <c r="B1" t="s">
        <v>2029</v>
      </c>
    </row>
    <row r="2" spans="1:2" ht="15">
      <c r="A2" t="s">
        <v>2030</v>
      </c>
      <c r="B2" t="s">
        <v>2031</v>
      </c>
    </row>
    <row r="3" spans="1:2" ht="15">
      <c r="A3" t="s">
        <v>2032</v>
      </c>
      <c r="B3" t="s">
        <v>2034</v>
      </c>
    </row>
    <row r="6" spans="1:2" ht="15">
      <c r="A6" t="s">
        <v>2022</v>
      </c>
      <c r="B6" t="s">
        <v>2023</v>
      </c>
    </row>
    <row r="7" spans="1:2" ht="15">
      <c r="A7" t="s">
        <v>2024</v>
      </c>
      <c r="B7" t="s">
        <v>2025</v>
      </c>
    </row>
    <row r="8" spans="1:2" ht="15">
      <c r="A8" t="s">
        <v>2026</v>
      </c>
      <c r="B8" t="s">
        <v>2027</v>
      </c>
    </row>
    <row r="9" ht="15">
      <c r="A9" t="s">
        <v>2033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L1023"/>
  <sheetViews>
    <sheetView zoomScalePageLayoutView="0" workbookViewId="0" topLeftCell="A13">
      <selection activeCell="A1" sqref="A1"/>
    </sheetView>
  </sheetViews>
  <sheetFormatPr defaultColWidth="9.140625" defaultRowHeight="15"/>
  <cols>
    <col min="1" max="2" width="9.140625" style="2" customWidth="1"/>
    <col min="3" max="3" width="12.8515625" style="2" customWidth="1"/>
    <col min="4" max="4" width="9.140625" style="2" customWidth="1"/>
    <col min="5" max="5" width="15.57421875" style="2" bestFit="1" customWidth="1"/>
    <col min="6" max="6" width="15.57421875" style="2" customWidth="1"/>
    <col min="7" max="7" width="10.7109375" style="2" customWidth="1"/>
    <col min="8" max="8" width="11.7109375" style="2" customWidth="1"/>
    <col min="9" max="9" width="11.28125" style="2" customWidth="1"/>
    <col min="10" max="10" width="11.7109375" style="2" customWidth="1"/>
    <col min="11" max="11" width="12.57421875" style="2" customWidth="1"/>
    <col min="12" max="12" width="12.140625" style="2" customWidth="1"/>
    <col min="13" max="13" width="9.140625" style="2" customWidth="1"/>
    <col min="14" max="14" width="14.28125" style="2" customWidth="1"/>
    <col min="15" max="15" width="9.140625" style="2" customWidth="1"/>
    <col min="16" max="16" width="11.140625" style="2" customWidth="1"/>
    <col min="17" max="17" width="19.421875" style="2" customWidth="1"/>
    <col min="18" max="18" width="9.140625" style="2" customWidth="1"/>
    <col min="19" max="19" width="14.00390625" style="2" customWidth="1"/>
    <col min="20" max="16384" width="9.140625" style="2" customWidth="1"/>
  </cols>
  <sheetData>
    <row r="1" s="1" customFormat="1" ht="13.5"/>
    <row r="2" s="1" customFormat="1" ht="13.5"/>
    <row r="3" s="1" customFormat="1" ht="13.5"/>
    <row r="4" s="1" customFormat="1" ht="13.5"/>
    <row r="5" spans="1:3" ht="15.75">
      <c r="A5" s="17" t="s">
        <v>13</v>
      </c>
      <c r="C5" s="14" t="s">
        <v>14</v>
      </c>
    </row>
    <row r="6" spans="1:12" ht="45">
      <c r="A6" s="17" t="s">
        <v>15</v>
      </c>
      <c r="B6" s="8"/>
      <c r="C6" s="13" t="s">
        <v>2035</v>
      </c>
      <c r="D6" s="8"/>
      <c r="E6" s="8"/>
      <c r="F6" s="8"/>
      <c r="G6" s="8"/>
      <c r="H6" s="8"/>
      <c r="I6" s="8"/>
      <c r="L6" s="3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6" ht="90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2036</v>
      </c>
      <c r="F8" s="17" t="s">
        <v>2037</v>
      </c>
    </row>
    <row r="9" spans="2:6" ht="15.75" hidden="1">
      <c r="B9" t="s">
        <v>16</v>
      </c>
      <c r="C9" t="s">
        <v>17</v>
      </c>
      <c r="D9" t="s">
        <v>18</v>
      </c>
      <c r="E9" t="s">
        <v>19</v>
      </c>
      <c r="F9" t="s">
        <v>20</v>
      </c>
    </row>
    <row r="10" spans="1:6" ht="15.75">
      <c r="A10" s="12">
        <v>1</v>
      </c>
      <c r="B10" s="14" t="s">
        <v>24</v>
      </c>
      <c r="C10" s="14" t="s">
        <v>25</v>
      </c>
      <c r="D10" s="14" t="s">
        <v>26</v>
      </c>
      <c r="E10" s="16">
        <v>36.64</v>
      </c>
      <c r="F10" s="15">
        <v>10500</v>
      </c>
    </row>
    <row r="11" spans="1:6" ht="15.75">
      <c r="A11" s="12">
        <v>2</v>
      </c>
      <c r="B11" s="14" t="s">
        <v>30</v>
      </c>
      <c r="C11" s="14" t="s">
        <v>31</v>
      </c>
      <c r="D11" s="14" t="s">
        <v>26</v>
      </c>
      <c r="E11" s="16">
        <v>10.27</v>
      </c>
      <c r="F11" s="15">
        <v>48500</v>
      </c>
    </row>
    <row r="12" spans="1:6" ht="15.75">
      <c r="A12" s="12">
        <v>3</v>
      </c>
      <c r="B12" s="14" t="s">
        <v>34</v>
      </c>
      <c r="C12" s="14" t="s">
        <v>35</v>
      </c>
      <c r="D12" s="14" t="s">
        <v>26</v>
      </c>
      <c r="E12" s="16">
        <v>7.1</v>
      </c>
      <c r="F12" s="15">
        <v>29600</v>
      </c>
    </row>
    <row r="13" spans="1:6" ht="15.75">
      <c r="A13" s="12">
        <v>4</v>
      </c>
      <c r="B13" s="14" t="s">
        <v>38</v>
      </c>
      <c r="C13" s="14" t="s">
        <v>39</v>
      </c>
      <c r="D13" s="14" t="s">
        <v>26</v>
      </c>
      <c r="E13" s="16">
        <v>5.72</v>
      </c>
      <c r="F13" s="15">
        <v>9200</v>
      </c>
    </row>
    <row r="14" spans="1:6" ht="15.75">
      <c r="A14" s="12">
        <v>5</v>
      </c>
      <c r="B14" s="14" t="s">
        <v>46</v>
      </c>
      <c r="C14" s="14" t="s">
        <v>47</v>
      </c>
      <c r="D14" s="14" t="s">
        <v>26</v>
      </c>
      <c r="E14" s="16">
        <v>-55.07</v>
      </c>
      <c r="F14" s="15">
        <v>9300</v>
      </c>
    </row>
    <row r="15" spans="1:6" ht="15.75">
      <c r="A15" s="12">
        <v>6</v>
      </c>
      <c r="B15" s="14" t="s">
        <v>50</v>
      </c>
      <c r="C15" s="14" t="s">
        <v>51</v>
      </c>
      <c r="D15" s="14" t="s">
        <v>26</v>
      </c>
      <c r="E15" s="16">
        <v>4.61</v>
      </c>
      <c r="F15" s="15">
        <v>11000</v>
      </c>
    </row>
    <row r="16" spans="1:6" ht="15.75">
      <c r="A16" s="12">
        <v>7</v>
      </c>
      <c r="B16" s="14" t="s">
        <v>52</v>
      </c>
      <c r="C16" s="14" t="s">
        <v>53</v>
      </c>
      <c r="D16" s="14" t="s">
        <v>26</v>
      </c>
      <c r="E16" s="16">
        <v>-1.96</v>
      </c>
      <c r="F16" s="15">
        <v>2700</v>
      </c>
    </row>
    <row r="17" spans="1:6" ht="15.75">
      <c r="A17" s="12">
        <v>8</v>
      </c>
      <c r="B17" s="14" t="s">
        <v>62</v>
      </c>
      <c r="C17" s="14" t="s">
        <v>63</v>
      </c>
      <c r="D17" s="14" t="s">
        <v>26</v>
      </c>
      <c r="E17" s="16">
        <v>14.17</v>
      </c>
      <c r="F17" s="15">
        <v>12200</v>
      </c>
    </row>
    <row r="18" spans="1:6" ht="15.75">
      <c r="A18" s="12">
        <v>9</v>
      </c>
      <c r="B18" s="14" t="s">
        <v>68</v>
      </c>
      <c r="C18" s="14" t="s">
        <v>69</v>
      </c>
      <c r="D18" s="14" t="s">
        <v>26</v>
      </c>
      <c r="E18" s="16">
        <v>-97.57</v>
      </c>
      <c r="F18" s="15">
        <v>6500</v>
      </c>
    </row>
    <row r="19" spans="1:6" ht="15.75">
      <c r="A19" s="12">
        <v>10</v>
      </c>
      <c r="B19" s="14" t="s">
        <v>70</v>
      </c>
      <c r="C19" s="14" t="s">
        <v>71</v>
      </c>
      <c r="D19" s="14" t="s">
        <v>26</v>
      </c>
      <c r="E19" s="16">
        <v>7.91</v>
      </c>
      <c r="F19" s="15">
        <v>18800</v>
      </c>
    </row>
    <row r="20" spans="1:6" ht="15.75">
      <c r="A20" s="12">
        <v>11</v>
      </c>
      <c r="B20" s="14" t="s">
        <v>86</v>
      </c>
      <c r="C20" s="14" t="s">
        <v>87</v>
      </c>
      <c r="D20" s="14" t="s">
        <v>26</v>
      </c>
      <c r="E20" s="16">
        <v>27.05</v>
      </c>
      <c r="F20" s="15">
        <v>15200</v>
      </c>
    </row>
    <row r="21" spans="1:6" ht="15.75">
      <c r="A21" s="12">
        <v>12</v>
      </c>
      <c r="B21" s="14" t="s">
        <v>88</v>
      </c>
      <c r="C21" s="14" t="s">
        <v>89</v>
      </c>
      <c r="D21" s="14" t="s">
        <v>26</v>
      </c>
      <c r="E21" s="16">
        <v>-14.34</v>
      </c>
      <c r="F21" s="15">
        <v>4000</v>
      </c>
    </row>
    <row r="22" spans="1:6" ht="15.75">
      <c r="A22" s="12">
        <v>13</v>
      </c>
      <c r="B22" s="14" t="s">
        <v>90</v>
      </c>
      <c r="C22" s="14" t="s">
        <v>91</v>
      </c>
      <c r="D22" s="14" t="s">
        <v>26</v>
      </c>
      <c r="E22" s="16">
        <v>1.09</v>
      </c>
      <c r="F22" s="15">
        <v>3400</v>
      </c>
    </row>
    <row r="23" spans="1:6" ht="15.75">
      <c r="A23" s="12">
        <v>14</v>
      </c>
      <c r="B23" s="14" t="s">
        <v>100</v>
      </c>
      <c r="C23" s="14" t="s">
        <v>101</v>
      </c>
      <c r="D23" s="14" t="s">
        <v>26</v>
      </c>
      <c r="E23" s="16">
        <v>14.69</v>
      </c>
      <c r="F23" s="15">
        <v>71500</v>
      </c>
    </row>
    <row r="24" spans="1:6" ht="15.75">
      <c r="A24" s="12">
        <v>15</v>
      </c>
      <c r="B24" s="14" t="s">
        <v>106</v>
      </c>
      <c r="C24" s="14" t="s">
        <v>107</v>
      </c>
      <c r="D24" s="14" t="s">
        <v>26</v>
      </c>
      <c r="E24" s="16">
        <v>6.43</v>
      </c>
      <c r="F24" s="15">
        <v>7600</v>
      </c>
    </row>
    <row r="25" spans="1:6" ht="15.75">
      <c r="A25" s="12">
        <v>16</v>
      </c>
      <c r="B25" s="14" t="s">
        <v>108</v>
      </c>
      <c r="C25" s="14" t="s">
        <v>109</v>
      </c>
      <c r="D25" s="14" t="s">
        <v>26</v>
      </c>
      <c r="E25" s="16">
        <v>13.95</v>
      </c>
      <c r="F25" s="15">
        <v>6700</v>
      </c>
    </row>
    <row r="26" spans="1:6" ht="15.75">
      <c r="A26" s="12">
        <v>17</v>
      </c>
      <c r="B26" s="14" t="s">
        <v>110</v>
      </c>
      <c r="C26" s="14" t="s">
        <v>111</v>
      </c>
      <c r="D26" s="14" t="s">
        <v>26</v>
      </c>
      <c r="E26" s="16">
        <v>6.93</v>
      </c>
      <c r="F26" s="15">
        <v>24100</v>
      </c>
    </row>
    <row r="27" spans="1:6" ht="15.75">
      <c r="A27" s="12">
        <v>18</v>
      </c>
      <c r="B27" s="14" t="s">
        <v>116</v>
      </c>
      <c r="C27" s="14" t="s">
        <v>117</v>
      </c>
      <c r="D27" s="14" t="s">
        <v>26</v>
      </c>
      <c r="E27" s="16">
        <v>6.61</v>
      </c>
      <c r="F27" s="15">
        <v>32500</v>
      </c>
    </row>
    <row r="28" spans="1:6" ht="15.75">
      <c r="A28" s="12">
        <v>19</v>
      </c>
      <c r="B28" s="14" t="s">
        <v>128</v>
      </c>
      <c r="C28" s="14" t="s">
        <v>129</v>
      </c>
      <c r="D28" s="14" t="s">
        <v>26</v>
      </c>
      <c r="E28" s="16">
        <v>16.27</v>
      </c>
      <c r="F28" s="15">
        <v>1700</v>
      </c>
    </row>
    <row r="29" spans="1:6" ht="15.75">
      <c r="A29" s="12">
        <v>20</v>
      </c>
      <c r="B29" s="14" t="s">
        <v>134</v>
      </c>
      <c r="C29" s="14" t="s">
        <v>135</v>
      </c>
      <c r="D29" s="14" t="s">
        <v>26</v>
      </c>
      <c r="E29" s="16">
        <v>8.87</v>
      </c>
      <c r="F29" s="15">
        <v>19200</v>
      </c>
    </row>
    <row r="30" spans="1:6" ht="15.75">
      <c r="A30" s="12">
        <v>21</v>
      </c>
      <c r="B30" s="14" t="s">
        <v>138</v>
      </c>
      <c r="C30" s="14" t="s">
        <v>139</v>
      </c>
      <c r="D30" s="14" t="s">
        <v>26</v>
      </c>
      <c r="E30" s="16">
        <v>20.61</v>
      </c>
      <c r="F30" s="15">
        <v>26900</v>
      </c>
    </row>
    <row r="31" spans="1:6" ht="15.75">
      <c r="A31" s="12">
        <v>22</v>
      </c>
      <c r="B31" s="14" t="s">
        <v>140</v>
      </c>
      <c r="C31" s="14" t="s">
        <v>141</v>
      </c>
      <c r="D31" s="14" t="s">
        <v>26</v>
      </c>
      <c r="E31" s="16">
        <v>9.5</v>
      </c>
      <c r="F31" s="15">
        <v>17700</v>
      </c>
    </row>
    <row r="32" spans="1:6" ht="15.75">
      <c r="A32" s="12">
        <v>23</v>
      </c>
      <c r="B32" s="14" t="s">
        <v>150</v>
      </c>
      <c r="C32" s="14" t="s">
        <v>151</v>
      </c>
      <c r="D32" s="14" t="s">
        <v>26</v>
      </c>
      <c r="E32" s="16">
        <v>13.67</v>
      </c>
      <c r="F32" s="15">
        <v>16200</v>
      </c>
    </row>
    <row r="33" spans="1:6" ht="15.75">
      <c r="A33" s="12">
        <v>24</v>
      </c>
      <c r="B33" s="14" t="s">
        <v>152</v>
      </c>
      <c r="C33" s="14" t="s">
        <v>153</v>
      </c>
      <c r="D33" s="14" t="s">
        <v>26</v>
      </c>
      <c r="E33" s="16">
        <v>16.04</v>
      </c>
      <c r="F33" s="15">
        <v>27500</v>
      </c>
    </row>
    <row r="34" spans="1:6" ht="15.75">
      <c r="A34" s="12">
        <v>25</v>
      </c>
      <c r="B34" s="14" t="s">
        <v>158</v>
      </c>
      <c r="C34" s="14" t="s">
        <v>159</v>
      </c>
      <c r="D34" s="14" t="s">
        <v>26</v>
      </c>
      <c r="E34" s="16">
        <v>12.87</v>
      </c>
      <c r="F34" s="15">
        <v>167000</v>
      </c>
    </row>
    <row r="35" spans="1:6" ht="15.75">
      <c r="A35" s="12">
        <v>26</v>
      </c>
      <c r="B35" s="14" t="s">
        <v>162</v>
      </c>
      <c r="C35" s="14" t="s">
        <v>163</v>
      </c>
      <c r="D35" s="14" t="s">
        <v>26</v>
      </c>
      <c r="E35" s="16">
        <v>7.94</v>
      </c>
      <c r="F35" s="15">
        <v>11100</v>
      </c>
    </row>
    <row r="36" spans="1:6" ht="15.75">
      <c r="A36" s="12">
        <v>27</v>
      </c>
      <c r="B36" s="14" t="s">
        <v>168</v>
      </c>
      <c r="C36" s="14" t="s">
        <v>169</v>
      </c>
      <c r="D36" s="14" t="s">
        <v>26</v>
      </c>
      <c r="E36" s="16">
        <v>7.18</v>
      </c>
      <c r="F36" s="15">
        <v>9300</v>
      </c>
    </row>
    <row r="37" spans="1:6" ht="15.75">
      <c r="A37" s="12">
        <v>28</v>
      </c>
      <c r="B37" s="14" t="s">
        <v>176</v>
      </c>
      <c r="C37" s="14" t="s">
        <v>177</v>
      </c>
      <c r="D37" s="14" t="s">
        <v>26</v>
      </c>
      <c r="E37" s="16">
        <v>3.83</v>
      </c>
      <c r="F37" s="15">
        <v>13900</v>
      </c>
    </row>
    <row r="38" spans="1:6" ht="15.75">
      <c r="A38" s="12">
        <v>29</v>
      </c>
      <c r="B38" s="14" t="s">
        <v>180</v>
      </c>
      <c r="C38" s="14" t="s">
        <v>181</v>
      </c>
      <c r="D38" s="14" t="s">
        <v>26</v>
      </c>
      <c r="E38" s="16">
        <v>9.83</v>
      </c>
      <c r="F38" s="15">
        <v>34500</v>
      </c>
    </row>
    <row r="39" spans="1:6" ht="15.75">
      <c r="A39" s="12">
        <v>30</v>
      </c>
      <c r="B39" s="14" t="s">
        <v>188</v>
      </c>
      <c r="C39" s="14" t="s">
        <v>189</v>
      </c>
      <c r="D39" s="14" t="s">
        <v>26</v>
      </c>
      <c r="E39" s="16">
        <v>35.86</v>
      </c>
      <c r="F39" s="15">
        <v>60500</v>
      </c>
    </row>
    <row r="40" spans="1:6" ht="15.75">
      <c r="A40" s="12">
        <v>31</v>
      </c>
      <c r="B40" s="14" t="s">
        <v>200</v>
      </c>
      <c r="C40" s="14" t="s">
        <v>201</v>
      </c>
      <c r="D40" s="14" t="s">
        <v>26</v>
      </c>
      <c r="E40" s="16">
        <v>6.87</v>
      </c>
      <c r="F40" s="15">
        <v>58500</v>
      </c>
    </row>
    <row r="41" spans="1:6" ht="15.75">
      <c r="A41" s="12">
        <v>32</v>
      </c>
      <c r="B41" s="14" t="s">
        <v>202</v>
      </c>
      <c r="C41" s="14" t="s">
        <v>203</v>
      </c>
      <c r="D41" s="14" t="s">
        <v>26</v>
      </c>
      <c r="E41" s="16">
        <v>6.01</v>
      </c>
      <c r="F41" s="15">
        <v>13000</v>
      </c>
    </row>
    <row r="42" spans="1:6" ht="15.75">
      <c r="A42" s="12">
        <v>33</v>
      </c>
      <c r="B42" s="14" t="s">
        <v>216</v>
      </c>
      <c r="C42" s="14" t="s">
        <v>217</v>
      </c>
      <c r="D42" s="14" t="s">
        <v>26</v>
      </c>
      <c r="E42" s="16">
        <v>15.49</v>
      </c>
      <c r="F42" s="15">
        <v>103000</v>
      </c>
    </row>
    <row r="43" spans="1:6" ht="15.75">
      <c r="A43" s="12">
        <v>34</v>
      </c>
      <c r="B43" s="14" t="s">
        <v>220</v>
      </c>
      <c r="C43" s="14" t="s">
        <v>221</v>
      </c>
      <c r="D43" s="14" t="s">
        <v>26</v>
      </c>
      <c r="E43" s="16">
        <v>6.93</v>
      </c>
      <c r="F43" s="15">
        <v>11600</v>
      </c>
    </row>
    <row r="44" spans="1:6" ht="15.75">
      <c r="A44" s="12">
        <v>35</v>
      </c>
      <c r="B44" s="14" t="s">
        <v>222</v>
      </c>
      <c r="C44" s="14" t="s">
        <v>223</v>
      </c>
      <c r="D44" s="14" t="s">
        <v>26</v>
      </c>
      <c r="E44" s="16">
        <v>31.48</v>
      </c>
      <c r="F44" s="15">
        <v>3600</v>
      </c>
    </row>
    <row r="45" spans="1:6" ht="15.75">
      <c r="A45" s="12">
        <v>36</v>
      </c>
      <c r="B45" s="14" t="s">
        <v>228</v>
      </c>
      <c r="C45" s="14" t="s">
        <v>229</v>
      </c>
      <c r="D45" s="14" t="s">
        <v>26</v>
      </c>
      <c r="E45" s="16">
        <v>11.99</v>
      </c>
      <c r="F45" s="15">
        <v>14000</v>
      </c>
    </row>
    <row r="46" spans="1:6" ht="15.75">
      <c r="A46" s="12">
        <v>37</v>
      </c>
      <c r="B46" s="14" t="s">
        <v>232</v>
      </c>
      <c r="C46" s="14" t="s">
        <v>233</v>
      </c>
      <c r="D46" s="14" t="s">
        <v>26</v>
      </c>
      <c r="E46" s="16">
        <v>14.39</v>
      </c>
      <c r="F46" s="15">
        <v>32500</v>
      </c>
    </row>
    <row r="47" spans="1:6" ht="15.75">
      <c r="A47" s="12">
        <v>38</v>
      </c>
      <c r="B47" s="14" t="s">
        <v>236</v>
      </c>
      <c r="C47" s="14" t="s">
        <v>237</v>
      </c>
      <c r="D47" s="14" t="s">
        <v>26</v>
      </c>
      <c r="E47" s="16">
        <v>24.85</v>
      </c>
      <c r="F47" s="15">
        <v>22900</v>
      </c>
    </row>
    <row r="48" spans="1:6" ht="15.75">
      <c r="A48" s="12">
        <v>39</v>
      </c>
      <c r="B48" s="14" t="s">
        <v>248</v>
      </c>
      <c r="C48" s="14" t="s">
        <v>249</v>
      </c>
      <c r="D48" s="14" t="s">
        <v>26</v>
      </c>
      <c r="E48" s="16">
        <v>-1.45</v>
      </c>
      <c r="F48" s="15">
        <v>2400</v>
      </c>
    </row>
    <row r="49" spans="1:6" ht="15.75">
      <c r="A49" s="12">
        <v>40</v>
      </c>
      <c r="B49" s="14" t="s">
        <v>250</v>
      </c>
      <c r="C49" s="14" t="s">
        <v>251</v>
      </c>
      <c r="D49" s="14" t="s">
        <v>26</v>
      </c>
      <c r="E49" s="16">
        <v>11.8</v>
      </c>
      <c r="F49" s="15">
        <v>25900</v>
      </c>
    </row>
    <row r="50" spans="1:6" ht="15.75">
      <c r="A50" s="12">
        <v>41</v>
      </c>
      <c r="B50" s="14" t="s">
        <v>260</v>
      </c>
      <c r="C50" s="14" t="s">
        <v>261</v>
      </c>
      <c r="D50" s="14" t="s">
        <v>26</v>
      </c>
      <c r="E50" s="16">
        <v>6.72</v>
      </c>
      <c r="F50" s="15">
        <v>56500</v>
      </c>
    </row>
    <row r="51" spans="1:6" ht="15.75">
      <c r="A51" s="12">
        <v>42</v>
      </c>
      <c r="B51" s="14" t="s">
        <v>262</v>
      </c>
      <c r="C51" s="14" t="s">
        <v>263</v>
      </c>
      <c r="D51" s="14" t="s">
        <v>26</v>
      </c>
      <c r="E51" s="16">
        <v>36.99</v>
      </c>
      <c r="F51" s="15">
        <v>4400</v>
      </c>
    </row>
    <row r="52" spans="1:6" ht="15.75">
      <c r="A52" s="12">
        <v>43</v>
      </c>
      <c r="B52" s="14" t="s">
        <v>264</v>
      </c>
      <c r="C52" s="14" t="s">
        <v>265</v>
      </c>
      <c r="D52" s="14" t="s">
        <v>26</v>
      </c>
      <c r="E52" s="16">
        <v>10.51</v>
      </c>
      <c r="F52" s="15">
        <v>27500</v>
      </c>
    </row>
    <row r="53" spans="1:6" ht="15.75">
      <c r="A53" s="12">
        <v>44</v>
      </c>
      <c r="B53" s="14" t="s">
        <v>266</v>
      </c>
      <c r="C53" s="14" t="s">
        <v>267</v>
      </c>
      <c r="D53" s="14" t="s">
        <v>26</v>
      </c>
      <c r="E53" s="16">
        <v>10.15</v>
      </c>
      <c r="F53" s="15">
        <v>15100</v>
      </c>
    </row>
    <row r="54" spans="1:6" ht="15.75">
      <c r="A54" s="12">
        <v>45</v>
      </c>
      <c r="B54" s="14" t="s">
        <v>270</v>
      </c>
      <c r="C54" s="14" t="s">
        <v>271</v>
      </c>
      <c r="D54" s="14" t="s">
        <v>26</v>
      </c>
      <c r="E54" s="16">
        <v>8.58</v>
      </c>
      <c r="F54" s="15">
        <v>14000</v>
      </c>
    </row>
    <row r="55" spans="1:6" ht="15.75">
      <c r="A55" s="12">
        <v>46</v>
      </c>
      <c r="B55" s="14" t="s">
        <v>278</v>
      </c>
      <c r="C55" s="14" t="s">
        <v>279</v>
      </c>
      <c r="D55" s="14" t="s">
        <v>26</v>
      </c>
      <c r="E55" s="16">
        <v>14.69</v>
      </c>
      <c r="F55" s="15">
        <v>12100</v>
      </c>
    </row>
    <row r="56" spans="1:6" ht="15.75">
      <c r="A56" s="12">
        <v>47</v>
      </c>
      <c r="B56" s="14" t="s">
        <v>280</v>
      </c>
      <c r="C56" s="14" t="s">
        <v>281</v>
      </c>
      <c r="D56" s="14" t="s">
        <v>26</v>
      </c>
      <c r="E56" s="16">
        <v>6.28</v>
      </c>
      <c r="F56" s="15">
        <v>16500</v>
      </c>
    </row>
    <row r="57" spans="1:6" ht="15.75">
      <c r="A57" s="12">
        <v>48</v>
      </c>
      <c r="B57" s="14" t="s">
        <v>282</v>
      </c>
      <c r="C57" s="14" t="s">
        <v>283</v>
      </c>
      <c r="D57" s="14" t="s">
        <v>26</v>
      </c>
      <c r="E57" s="16">
        <v>3.36</v>
      </c>
      <c r="F57" s="15">
        <v>4600</v>
      </c>
    </row>
    <row r="58" spans="1:6" ht="15.75">
      <c r="A58" s="12">
        <v>49</v>
      </c>
      <c r="B58" s="14" t="s">
        <v>286</v>
      </c>
      <c r="C58" s="14" t="s">
        <v>287</v>
      </c>
      <c r="D58" s="14" t="s">
        <v>26</v>
      </c>
      <c r="E58" s="16">
        <v>8.9</v>
      </c>
      <c r="F58" s="15">
        <v>39000</v>
      </c>
    </row>
    <row r="59" spans="1:6" ht="15.75">
      <c r="A59" s="12">
        <v>50</v>
      </c>
      <c r="B59" s="14" t="s">
        <v>292</v>
      </c>
      <c r="C59" s="14" t="s">
        <v>293</v>
      </c>
      <c r="D59" s="14" t="s">
        <v>26</v>
      </c>
      <c r="E59" s="16">
        <v>7.03</v>
      </c>
      <c r="F59" s="15">
        <v>44500</v>
      </c>
    </row>
    <row r="60" spans="1:6" ht="15.75">
      <c r="A60" s="12">
        <v>51</v>
      </c>
      <c r="B60" s="14" t="s">
        <v>304</v>
      </c>
      <c r="C60" s="14" t="s">
        <v>305</v>
      </c>
      <c r="D60" s="14" t="s">
        <v>26</v>
      </c>
      <c r="E60" s="16">
        <v>9.41</v>
      </c>
      <c r="F60" s="15">
        <v>23000</v>
      </c>
    </row>
    <row r="61" spans="1:6" ht="15.75">
      <c r="A61" s="12">
        <v>52</v>
      </c>
      <c r="B61" s="14" t="s">
        <v>306</v>
      </c>
      <c r="C61" s="14" t="s">
        <v>307</v>
      </c>
      <c r="D61" s="14" t="s">
        <v>26</v>
      </c>
      <c r="E61" s="16">
        <v>9.99</v>
      </c>
      <c r="F61" s="15">
        <v>30000</v>
      </c>
    </row>
    <row r="62" spans="1:6" ht="15.75">
      <c r="A62" s="12">
        <v>53</v>
      </c>
      <c r="B62" s="14" t="s">
        <v>318</v>
      </c>
      <c r="C62" s="14" t="s">
        <v>319</v>
      </c>
      <c r="D62" s="14" t="s">
        <v>26</v>
      </c>
      <c r="E62" s="16">
        <v>11.89</v>
      </c>
      <c r="F62" s="15">
        <v>225000</v>
      </c>
    </row>
    <row r="63" spans="1:6" ht="15.75">
      <c r="A63" s="12">
        <v>54</v>
      </c>
      <c r="B63" s="14" t="s">
        <v>320</v>
      </c>
      <c r="C63" s="14" t="s">
        <v>321</v>
      </c>
      <c r="D63" s="14" t="s">
        <v>26</v>
      </c>
      <c r="E63" s="16">
        <v>10.4</v>
      </c>
      <c r="F63" s="15">
        <v>17800</v>
      </c>
    </row>
    <row r="64" spans="1:6" ht="15.75">
      <c r="A64" s="12">
        <v>55</v>
      </c>
      <c r="B64" s="14" t="s">
        <v>322</v>
      </c>
      <c r="C64" s="14" t="s">
        <v>323</v>
      </c>
      <c r="D64" s="14" t="s">
        <v>26</v>
      </c>
      <c r="E64" s="16">
        <v>11.23</v>
      </c>
      <c r="F64" s="15">
        <v>27200</v>
      </c>
    </row>
    <row r="65" spans="1:6" ht="15.75">
      <c r="A65" s="12">
        <v>56</v>
      </c>
      <c r="B65" s="14" t="s">
        <v>340</v>
      </c>
      <c r="C65" s="14" t="s">
        <v>341</v>
      </c>
      <c r="D65" s="14" t="s">
        <v>26</v>
      </c>
      <c r="E65" s="16">
        <v>-1.14</v>
      </c>
      <c r="F65" s="15">
        <v>3200</v>
      </c>
    </row>
    <row r="66" spans="1:6" ht="15.75">
      <c r="A66" s="12">
        <v>57</v>
      </c>
      <c r="B66" s="14" t="s">
        <v>348</v>
      </c>
      <c r="C66" s="14" t="s">
        <v>349</v>
      </c>
      <c r="D66" s="14" t="s">
        <v>26</v>
      </c>
      <c r="E66" s="16">
        <v>7.49</v>
      </c>
      <c r="F66" s="15">
        <v>40000</v>
      </c>
    </row>
    <row r="67" spans="1:6" ht="15.75">
      <c r="A67" s="12">
        <v>58</v>
      </c>
      <c r="B67" s="14" t="s">
        <v>356</v>
      </c>
      <c r="C67" s="14" t="s">
        <v>357</v>
      </c>
      <c r="D67" s="14" t="s">
        <v>26</v>
      </c>
      <c r="E67" s="16">
        <v>11.56</v>
      </c>
      <c r="F67" s="15">
        <v>13600</v>
      </c>
    </row>
    <row r="68" spans="1:6" ht="15.75">
      <c r="A68" s="12">
        <v>59</v>
      </c>
      <c r="B68" s="14" t="s">
        <v>376</v>
      </c>
      <c r="C68" s="14" t="s">
        <v>377</v>
      </c>
      <c r="D68" s="14" t="s">
        <v>26</v>
      </c>
      <c r="E68" s="16">
        <v>17.6</v>
      </c>
      <c r="F68" s="15">
        <v>31600</v>
      </c>
    </row>
    <row r="69" spans="1:6" ht="15.75">
      <c r="A69" s="12">
        <v>60</v>
      </c>
      <c r="B69" s="14" t="s">
        <v>378</v>
      </c>
      <c r="C69" s="14" t="s">
        <v>379</v>
      </c>
      <c r="D69" s="14" t="s">
        <v>26</v>
      </c>
      <c r="E69" s="16">
        <v>9.38</v>
      </c>
      <c r="F69" s="15">
        <v>11900</v>
      </c>
    </row>
    <row r="70" spans="1:6" ht="15.75">
      <c r="A70" s="12">
        <v>61</v>
      </c>
      <c r="B70" s="14" t="s">
        <v>396</v>
      </c>
      <c r="C70" s="14" t="s">
        <v>397</v>
      </c>
      <c r="D70" s="14" t="s">
        <v>26</v>
      </c>
      <c r="E70" s="16">
        <v>8.35</v>
      </c>
      <c r="F70" s="15">
        <v>21000</v>
      </c>
    </row>
    <row r="71" spans="1:6" ht="15.75">
      <c r="A71" s="12">
        <v>62</v>
      </c>
      <c r="B71" s="14" t="s">
        <v>398</v>
      </c>
      <c r="C71" s="14" t="s">
        <v>399</v>
      </c>
      <c r="D71" s="14" t="s">
        <v>26</v>
      </c>
      <c r="E71" s="16">
        <v>10.72</v>
      </c>
      <c r="F71" s="15">
        <v>31500</v>
      </c>
    </row>
    <row r="72" spans="1:6" ht="15.75">
      <c r="A72" s="12">
        <v>63</v>
      </c>
      <c r="B72" s="14" t="s">
        <v>400</v>
      </c>
      <c r="C72" s="14" t="s">
        <v>401</v>
      </c>
      <c r="D72" s="14" t="s">
        <v>26</v>
      </c>
      <c r="E72" s="16">
        <v>8.05</v>
      </c>
      <c r="F72" s="15">
        <v>38100</v>
      </c>
    </row>
    <row r="73" spans="1:6" ht="15.75">
      <c r="A73" s="12">
        <v>64</v>
      </c>
      <c r="B73" s="14" t="s">
        <v>402</v>
      </c>
      <c r="C73" s="14" t="s">
        <v>403</v>
      </c>
      <c r="D73" s="14" t="s">
        <v>26</v>
      </c>
      <c r="E73" s="16">
        <v>12.85</v>
      </c>
      <c r="F73" s="15">
        <v>93000</v>
      </c>
    </row>
    <row r="74" spans="1:6" ht="15.75">
      <c r="A74" s="12">
        <v>65</v>
      </c>
      <c r="B74" s="14" t="s">
        <v>404</v>
      </c>
      <c r="C74" s="14" t="s">
        <v>405</v>
      </c>
      <c r="D74" s="14" t="s">
        <v>26</v>
      </c>
      <c r="E74" s="16">
        <v>26.81</v>
      </c>
      <c r="F74" s="15">
        <v>12200</v>
      </c>
    </row>
    <row r="75" spans="1:6" ht="15.75">
      <c r="A75" s="12">
        <v>66</v>
      </c>
      <c r="B75" s="14" t="s">
        <v>410</v>
      </c>
      <c r="C75" s="14" t="s">
        <v>411</v>
      </c>
      <c r="D75" s="14" t="s">
        <v>26</v>
      </c>
      <c r="E75" s="16">
        <v>20.12</v>
      </c>
      <c r="F75" s="15">
        <v>7200</v>
      </c>
    </row>
    <row r="76" spans="1:6" ht="15.75">
      <c r="A76" s="12">
        <v>67</v>
      </c>
      <c r="B76" s="14" t="s">
        <v>418</v>
      </c>
      <c r="C76" s="14" t="s">
        <v>419</v>
      </c>
      <c r="D76" s="14" t="s">
        <v>26</v>
      </c>
      <c r="E76" s="16">
        <v>115.12</v>
      </c>
      <c r="F76" s="15">
        <v>8600</v>
      </c>
    </row>
    <row r="77" spans="1:6" ht="15.75">
      <c r="A77" s="12">
        <v>68</v>
      </c>
      <c r="B77" s="14" t="s">
        <v>428</v>
      </c>
      <c r="C77" s="14" t="s">
        <v>429</v>
      </c>
      <c r="D77" s="14" t="s">
        <v>26</v>
      </c>
      <c r="E77" s="16">
        <v>16.67</v>
      </c>
      <c r="F77" s="15">
        <v>7600</v>
      </c>
    </row>
    <row r="78" spans="1:6" ht="15.75">
      <c r="A78" s="12">
        <v>69</v>
      </c>
      <c r="B78" s="14" t="s">
        <v>432</v>
      </c>
      <c r="C78" s="14" t="s">
        <v>433</v>
      </c>
      <c r="D78" s="14" t="s">
        <v>26</v>
      </c>
      <c r="E78" s="16">
        <v>15.31</v>
      </c>
      <c r="F78" s="15">
        <v>69000</v>
      </c>
    </row>
    <row r="79" spans="1:6" ht="15.75">
      <c r="A79" s="12">
        <v>70</v>
      </c>
      <c r="B79" s="14" t="s">
        <v>458</v>
      </c>
      <c r="C79" s="14" t="s">
        <v>459</v>
      </c>
      <c r="D79" s="14" t="s">
        <v>26</v>
      </c>
      <c r="E79" s="16">
        <v>7.88</v>
      </c>
      <c r="F79" s="15">
        <v>29300</v>
      </c>
    </row>
    <row r="80" spans="1:6" ht="15.75">
      <c r="A80" s="12">
        <v>71</v>
      </c>
      <c r="B80" s="14" t="s">
        <v>462</v>
      </c>
      <c r="C80" s="14" t="s">
        <v>463</v>
      </c>
      <c r="D80" s="14" t="s">
        <v>26</v>
      </c>
      <c r="E80" s="16">
        <v>9.8</v>
      </c>
      <c r="F80" s="15">
        <v>35100</v>
      </c>
    </row>
    <row r="81" spans="1:6" ht="15.75">
      <c r="A81" s="12">
        <v>72</v>
      </c>
      <c r="B81" s="14" t="s">
        <v>466</v>
      </c>
      <c r="C81" s="14" t="s">
        <v>467</v>
      </c>
      <c r="D81" s="14" t="s">
        <v>26</v>
      </c>
      <c r="E81" s="16">
        <v>12.56</v>
      </c>
      <c r="F81" s="15">
        <v>83000</v>
      </c>
    </row>
    <row r="82" spans="1:6" ht="15.75">
      <c r="A82" s="12">
        <v>73</v>
      </c>
      <c r="B82" s="14" t="s">
        <v>468</v>
      </c>
      <c r="C82" s="14" t="s">
        <v>469</v>
      </c>
      <c r="D82" s="14" t="s">
        <v>26</v>
      </c>
      <c r="E82" s="16">
        <v>11.78</v>
      </c>
      <c r="F82" s="15">
        <v>40600</v>
      </c>
    </row>
    <row r="83" spans="1:6" ht="15.75">
      <c r="A83" s="12">
        <v>74</v>
      </c>
      <c r="B83" s="14" t="s">
        <v>470</v>
      </c>
      <c r="C83" s="14" t="s">
        <v>471</v>
      </c>
      <c r="D83" s="14" t="s">
        <v>26</v>
      </c>
      <c r="E83" s="16">
        <v>60.09</v>
      </c>
      <c r="F83" s="15">
        <v>63500</v>
      </c>
    </row>
    <row r="84" spans="1:6" ht="15.75">
      <c r="A84" s="12">
        <v>75</v>
      </c>
      <c r="B84" s="14" t="s">
        <v>472</v>
      </c>
      <c r="C84" s="14" t="s">
        <v>473</v>
      </c>
      <c r="D84" s="14" t="s">
        <v>26</v>
      </c>
      <c r="E84" s="16">
        <v>9.83</v>
      </c>
      <c r="F84" s="15">
        <v>33000</v>
      </c>
    </row>
    <row r="85" spans="1:6" ht="15.75">
      <c r="A85" s="12">
        <v>76</v>
      </c>
      <c r="B85" s="14" t="s">
        <v>474</v>
      </c>
      <c r="C85" s="14" t="s">
        <v>475</v>
      </c>
      <c r="D85" s="14" t="s">
        <v>26</v>
      </c>
      <c r="E85" s="16">
        <v>10.35</v>
      </c>
      <c r="F85" s="15">
        <v>66000</v>
      </c>
    </row>
    <row r="86" spans="1:6" ht="15.75">
      <c r="A86" s="12">
        <v>77</v>
      </c>
      <c r="B86" s="14" t="s">
        <v>480</v>
      </c>
      <c r="C86" s="14" t="s">
        <v>481</v>
      </c>
      <c r="D86" s="14" t="s">
        <v>26</v>
      </c>
      <c r="E86" s="16">
        <v>195.32</v>
      </c>
      <c r="F86" s="15">
        <v>3500</v>
      </c>
    </row>
    <row r="87" spans="1:6" ht="15.75">
      <c r="A87" s="12">
        <v>78</v>
      </c>
      <c r="B87" s="14" t="s">
        <v>484</v>
      </c>
      <c r="C87" s="14" t="s">
        <v>485</v>
      </c>
      <c r="D87" s="14" t="s">
        <v>26</v>
      </c>
      <c r="E87" s="16">
        <v>-40.1</v>
      </c>
      <c r="F87" s="15">
        <v>17500</v>
      </c>
    </row>
    <row r="88" spans="1:6" ht="15.75">
      <c r="A88" s="12">
        <v>79</v>
      </c>
      <c r="B88" s="14" t="s">
        <v>488</v>
      </c>
      <c r="C88" s="14" t="s">
        <v>489</v>
      </c>
      <c r="D88" s="14" t="s">
        <v>26</v>
      </c>
      <c r="E88" s="16">
        <v>11.56</v>
      </c>
      <c r="F88" s="15">
        <v>9600</v>
      </c>
    </row>
    <row r="89" spans="1:6" ht="15.75">
      <c r="A89" s="12">
        <v>80</v>
      </c>
      <c r="B89" s="14" t="s">
        <v>496</v>
      </c>
      <c r="C89" s="14" t="s">
        <v>497</v>
      </c>
      <c r="D89" s="14" t="s">
        <v>26</v>
      </c>
      <c r="E89" s="16">
        <v>10.67</v>
      </c>
      <c r="F89" s="15">
        <v>74500</v>
      </c>
    </row>
    <row r="90" spans="1:6" ht="15.75">
      <c r="A90" s="12">
        <v>81</v>
      </c>
      <c r="B90" s="14" t="s">
        <v>498</v>
      </c>
      <c r="C90" s="14" t="s">
        <v>499</v>
      </c>
      <c r="D90" s="14" t="s">
        <v>26</v>
      </c>
      <c r="E90" s="16">
        <v>5.41</v>
      </c>
      <c r="F90" s="15">
        <v>16000</v>
      </c>
    </row>
    <row r="91" spans="1:6" ht="15.75">
      <c r="A91" s="12">
        <v>82</v>
      </c>
      <c r="B91" s="14" t="s">
        <v>504</v>
      </c>
      <c r="C91" s="14" t="s">
        <v>505</v>
      </c>
      <c r="D91" s="14" t="s">
        <v>26</v>
      </c>
      <c r="E91" s="16">
        <v>7.89</v>
      </c>
      <c r="F91" s="15">
        <v>4600</v>
      </c>
    </row>
    <row r="92" spans="1:6" ht="15.75">
      <c r="A92" s="12">
        <v>83</v>
      </c>
      <c r="B92" s="14" t="s">
        <v>510</v>
      </c>
      <c r="C92" s="14" t="s">
        <v>511</v>
      </c>
      <c r="D92" s="14" t="s">
        <v>26</v>
      </c>
      <c r="E92" s="16">
        <v>1.09</v>
      </c>
      <c r="F92" s="15">
        <v>10400</v>
      </c>
    </row>
    <row r="93" spans="1:6" ht="15.75">
      <c r="A93" s="12">
        <v>84</v>
      </c>
      <c r="B93" s="14" t="s">
        <v>518</v>
      </c>
      <c r="C93" s="14" t="s">
        <v>519</v>
      </c>
      <c r="D93" s="14" t="s">
        <v>26</v>
      </c>
      <c r="E93" s="16">
        <v>-43.02</v>
      </c>
      <c r="F93" s="15">
        <v>11500</v>
      </c>
    </row>
    <row r="94" spans="1:6" ht="15.75">
      <c r="A94" s="12">
        <v>85</v>
      </c>
      <c r="B94" s="14" t="s">
        <v>522</v>
      </c>
      <c r="C94" s="14" t="s">
        <v>523</v>
      </c>
      <c r="D94" s="14" t="s">
        <v>26</v>
      </c>
      <c r="E94" s="16">
        <v>15.55</v>
      </c>
      <c r="F94" s="15">
        <v>24900</v>
      </c>
    </row>
    <row r="95" spans="1:6" ht="15.75">
      <c r="A95" s="12">
        <v>86</v>
      </c>
      <c r="B95" s="14" t="s">
        <v>524</v>
      </c>
      <c r="C95" s="14" t="s">
        <v>525</v>
      </c>
      <c r="D95" s="14" t="s">
        <v>26</v>
      </c>
      <c r="E95" s="16">
        <v>57.39</v>
      </c>
      <c r="F95" s="15">
        <v>12700</v>
      </c>
    </row>
    <row r="96" spans="1:6" ht="15.75">
      <c r="A96" s="12">
        <v>87</v>
      </c>
      <c r="B96" s="14" t="s">
        <v>526</v>
      </c>
      <c r="C96" s="14" t="s">
        <v>527</v>
      </c>
      <c r="D96" s="14" t="s">
        <v>26</v>
      </c>
      <c r="E96" s="16">
        <v>10.41</v>
      </c>
      <c r="F96" s="15">
        <v>27900</v>
      </c>
    </row>
    <row r="97" spans="1:6" ht="15.75">
      <c r="A97" s="12">
        <v>88</v>
      </c>
      <c r="B97" s="14" t="s">
        <v>530</v>
      </c>
      <c r="C97" s="14" t="s">
        <v>531</v>
      </c>
      <c r="D97" s="14" t="s">
        <v>26</v>
      </c>
      <c r="E97" s="16">
        <v>9.28</v>
      </c>
      <c r="F97" s="15">
        <v>4900</v>
      </c>
    </row>
    <row r="98" spans="1:6" ht="15.75">
      <c r="A98" s="12">
        <v>89</v>
      </c>
      <c r="B98" s="14" t="s">
        <v>532</v>
      </c>
      <c r="C98" s="14" t="s">
        <v>533</v>
      </c>
      <c r="D98" s="14" t="s">
        <v>26</v>
      </c>
      <c r="E98" s="16">
        <v>7.21</v>
      </c>
      <c r="F98" s="15">
        <v>21500</v>
      </c>
    </row>
    <row r="99" spans="1:6" ht="15.75">
      <c r="A99" s="12">
        <v>90</v>
      </c>
      <c r="B99" s="14" t="s">
        <v>534</v>
      </c>
      <c r="C99" s="14" t="s">
        <v>535</v>
      </c>
      <c r="D99" s="14" t="s">
        <v>26</v>
      </c>
      <c r="E99" s="16">
        <v>46.7</v>
      </c>
      <c r="F99" s="15">
        <v>27400</v>
      </c>
    </row>
    <row r="100" spans="1:6" ht="15.75">
      <c r="A100" s="12">
        <v>91</v>
      </c>
      <c r="B100" s="14" t="s">
        <v>540</v>
      </c>
      <c r="C100" s="14" t="s">
        <v>541</v>
      </c>
      <c r="D100" s="14" t="s">
        <v>26</v>
      </c>
      <c r="E100" s="16">
        <v>8.63</v>
      </c>
      <c r="F100" s="15">
        <v>7700</v>
      </c>
    </row>
    <row r="101" spans="1:6" ht="15.75">
      <c r="A101" s="12">
        <v>92</v>
      </c>
      <c r="B101" s="14" t="s">
        <v>542</v>
      </c>
      <c r="C101" s="14" t="s">
        <v>543</v>
      </c>
      <c r="D101" s="14" t="s">
        <v>26</v>
      </c>
      <c r="E101" s="16">
        <v>3.7</v>
      </c>
      <c r="F101" s="15">
        <v>6000</v>
      </c>
    </row>
    <row r="102" spans="1:6" ht="15.75">
      <c r="A102" s="12">
        <v>93</v>
      </c>
      <c r="B102" s="14" t="s">
        <v>544</v>
      </c>
      <c r="C102" s="14" t="s">
        <v>545</v>
      </c>
      <c r="D102" s="14" t="s">
        <v>26</v>
      </c>
      <c r="E102" s="16">
        <v>5.36</v>
      </c>
      <c r="F102" s="15">
        <v>21500</v>
      </c>
    </row>
    <row r="103" spans="1:6" ht="15.75">
      <c r="A103" s="12">
        <v>94</v>
      </c>
      <c r="B103" s="14" t="s">
        <v>548</v>
      </c>
      <c r="C103" s="14" t="s">
        <v>549</v>
      </c>
      <c r="D103" s="14" t="s">
        <v>26</v>
      </c>
      <c r="E103" s="16">
        <v>10.28</v>
      </c>
      <c r="F103" s="15">
        <v>41600</v>
      </c>
    </row>
    <row r="104" spans="1:6" ht="15.75">
      <c r="A104" s="12">
        <v>95</v>
      </c>
      <c r="B104" s="14" t="s">
        <v>552</v>
      </c>
      <c r="C104" s="14" t="s">
        <v>553</v>
      </c>
      <c r="D104" s="14" t="s">
        <v>26</v>
      </c>
      <c r="E104" s="16">
        <v>16.44</v>
      </c>
      <c r="F104" s="15">
        <v>63000</v>
      </c>
    </row>
    <row r="105" spans="1:6" ht="15.75">
      <c r="A105" s="12">
        <v>96</v>
      </c>
      <c r="B105" s="14" t="s">
        <v>554</v>
      </c>
      <c r="C105" s="14" t="s">
        <v>555</v>
      </c>
      <c r="D105" s="14" t="s">
        <v>26</v>
      </c>
      <c r="E105" s="16">
        <v>8.07</v>
      </c>
      <c r="F105" s="15">
        <v>54000</v>
      </c>
    </row>
    <row r="106" spans="1:6" ht="15.75">
      <c r="A106" s="12">
        <v>97</v>
      </c>
      <c r="B106" s="14" t="s">
        <v>566</v>
      </c>
      <c r="C106" s="14" t="s">
        <v>567</v>
      </c>
      <c r="D106" s="14" t="s">
        <v>26</v>
      </c>
      <c r="E106" s="16">
        <v>8.15</v>
      </c>
      <c r="F106" s="15">
        <v>55000</v>
      </c>
    </row>
    <row r="107" spans="1:6" ht="15.75">
      <c r="A107" s="12">
        <v>98</v>
      </c>
      <c r="B107" s="14" t="s">
        <v>570</v>
      </c>
      <c r="C107" s="14" t="s">
        <v>571</v>
      </c>
      <c r="D107" s="14" t="s">
        <v>26</v>
      </c>
      <c r="E107" s="16">
        <v>6.89</v>
      </c>
      <c r="F107" s="15">
        <v>37000</v>
      </c>
    </row>
    <row r="108" spans="1:6" ht="15.75">
      <c r="A108" s="12">
        <v>99</v>
      </c>
      <c r="B108" s="14" t="s">
        <v>572</v>
      </c>
      <c r="C108" s="14" t="s">
        <v>573</v>
      </c>
      <c r="D108" s="14" t="s">
        <v>26</v>
      </c>
      <c r="E108" s="16">
        <v>11.73</v>
      </c>
      <c r="F108" s="15">
        <v>26700</v>
      </c>
    </row>
    <row r="109" spans="1:6" ht="15.75">
      <c r="A109" s="12">
        <v>100</v>
      </c>
      <c r="B109" s="14" t="s">
        <v>578</v>
      </c>
      <c r="C109" s="14" t="s">
        <v>579</v>
      </c>
      <c r="D109" s="14" t="s">
        <v>26</v>
      </c>
      <c r="E109" s="16">
        <v>7.71</v>
      </c>
      <c r="F109" s="15">
        <v>13900</v>
      </c>
    </row>
    <row r="110" spans="1:6" ht="15.75">
      <c r="A110" s="12">
        <v>101</v>
      </c>
      <c r="B110" s="14" t="s">
        <v>580</v>
      </c>
      <c r="C110" s="14" t="s">
        <v>581</v>
      </c>
      <c r="D110" s="14" t="s">
        <v>26</v>
      </c>
      <c r="E110" s="16">
        <v>12.81</v>
      </c>
      <c r="F110" s="15">
        <v>17900</v>
      </c>
    </row>
    <row r="111" spans="1:6" ht="15.75">
      <c r="A111" s="12">
        <v>102</v>
      </c>
      <c r="B111" s="14" t="s">
        <v>588</v>
      </c>
      <c r="C111" s="14" t="s">
        <v>589</v>
      </c>
      <c r="D111" s="14" t="s">
        <v>26</v>
      </c>
      <c r="E111" s="16">
        <v>38.95</v>
      </c>
      <c r="F111" s="15">
        <v>22000</v>
      </c>
    </row>
    <row r="112" spans="1:6" ht="15.75">
      <c r="A112" s="12">
        <v>103</v>
      </c>
      <c r="B112" s="14" t="s">
        <v>596</v>
      </c>
      <c r="C112" s="14" t="s">
        <v>597</v>
      </c>
      <c r="D112" s="14" t="s">
        <v>26</v>
      </c>
      <c r="E112" s="16">
        <v>15.02</v>
      </c>
      <c r="F112" s="15">
        <v>6600</v>
      </c>
    </row>
    <row r="113" spans="1:6" ht="15.75">
      <c r="A113" s="12">
        <v>104</v>
      </c>
      <c r="B113" s="14" t="s">
        <v>598</v>
      </c>
      <c r="C113" s="14" t="s">
        <v>599</v>
      </c>
      <c r="D113" s="14" t="s">
        <v>26</v>
      </c>
      <c r="E113" s="16">
        <v>6.51</v>
      </c>
      <c r="F113" s="15">
        <v>38800</v>
      </c>
    </row>
    <row r="114" spans="1:6" ht="15.75">
      <c r="A114" s="12">
        <v>105</v>
      </c>
      <c r="B114" s="14" t="s">
        <v>600</v>
      </c>
      <c r="C114" s="14" t="s">
        <v>601</v>
      </c>
      <c r="D114" s="14" t="s">
        <v>26</v>
      </c>
      <c r="E114" s="16">
        <v>7.22</v>
      </c>
      <c r="F114" s="15">
        <v>4600</v>
      </c>
    </row>
    <row r="115" spans="1:6" ht="15.75">
      <c r="A115" s="12">
        <v>106</v>
      </c>
      <c r="B115" s="14" t="s">
        <v>604</v>
      </c>
      <c r="C115" s="14" t="s">
        <v>605</v>
      </c>
      <c r="D115" s="14" t="s">
        <v>26</v>
      </c>
      <c r="E115" s="16">
        <v>5.74</v>
      </c>
      <c r="F115" s="15">
        <v>4900</v>
      </c>
    </row>
    <row r="116" spans="1:6" ht="15.75">
      <c r="A116" s="12">
        <v>107</v>
      </c>
      <c r="B116" s="14" t="s">
        <v>606</v>
      </c>
      <c r="C116" s="14" t="s">
        <v>607</v>
      </c>
      <c r="D116" s="14" t="s">
        <v>26</v>
      </c>
      <c r="E116" s="16">
        <v>52.03</v>
      </c>
      <c r="F116" s="15">
        <v>5500</v>
      </c>
    </row>
    <row r="117" spans="1:6" ht="15.75">
      <c r="A117" s="12">
        <v>108</v>
      </c>
      <c r="B117" s="14" t="s">
        <v>608</v>
      </c>
      <c r="C117" s="14" t="s">
        <v>609</v>
      </c>
      <c r="D117" s="14" t="s">
        <v>26</v>
      </c>
      <c r="E117" s="16">
        <v>6.29</v>
      </c>
      <c r="F117" s="15">
        <v>10100</v>
      </c>
    </row>
    <row r="118" spans="1:6" ht="15.75">
      <c r="A118" s="12">
        <v>109</v>
      </c>
      <c r="B118" s="14" t="s">
        <v>612</v>
      </c>
      <c r="C118" s="14" t="s">
        <v>613</v>
      </c>
      <c r="D118" s="14" t="s">
        <v>26</v>
      </c>
      <c r="E118" s="16">
        <v>6.87</v>
      </c>
      <c r="F118" s="15">
        <v>30300</v>
      </c>
    </row>
    <row r="119" spans="1:6" ht="15.75">
      <c r="A119" s="12">
        <v>110</v>
      </c>
      <c r="B119" s="14" t="s">
        <v>614</v>
      </c>
      <c r="C119" s="14" t="s">
        <v>615</v>
      </c>
      <c r="D119" s="14" t="s">
        <v>26</v>
      </c>
      <c r="E119" s="16">
        <v>20.24</v>
      </c>
      <c r="F119" s="15">
        <v>23300</v>
      </c>
    </row>
    <row r="120" spans="1:6" ht="15.75">
      <c r="A120" s="12">
        <v>111</v>
      </c>
      <c r="B120" s="14" t="s">
        <v>630</v>
      </c>
      <c r="C120" s="14" t="s">
        <v>631</v>
      </c>
      <c r="D120" s="14" t="s">
        <v>26</v>
      </c>
      <c r="E120" s="16">
        <v>17.09</v>
      </c>
      <c r="F120" s="15">
        <v>31100</v>
      </c>
    </row>
    <row r="121" spans="1:6" ht="15.75">
      <c r="A121" s="12">
        <v>112</v>
      </c>
      <c r="B121" s="14" t="s">
        <v>636</v>
      </c>
      <c r="C121" s="14" t="s">
        <v>637</v>
      </c>
      <c r="D121" s="14" t="s">
        <v>26</v>
      </c>
      <c r="E121" s="16">
        <v>12.47</v>
      </c>
      <c r="F121" s="15">
        <v>13300</v>
      </c>
    </row>
    <row r="122" spans="1:6" ht="15.75">
      <c r="A122" s="12">
        <v>113</v>
      </c>
      <c r="B122" s="14" t="s">
        <v>638</v>
      </c>
      <c r="C122" s="14" t="s">
        <v>639</v>
      </c>
      <c r="D122" s="14" t="s">
        <v>26</v>
      </c>
      <c r="E122" s="16">
        <v>14.5</v>
      </c>
      <c r="F122" s="15">
        <v>28500</v>
      </c>
    </row>
    <row r="123" spans="1:6" ht="15.75">
      <c r="A123" s="12">
        <v>114</v>
      </c>
      <c r="B123" s="14" t="s">
        <v>658</v>
      </c>
      <c r="C123" s="14" t="s">
        <v>659</v>
      </c>
      <c r="D123" s="14" t="s">
        <v>26</v>
      </c>
      <c r="E123" s="16">
        <v>8.8</v>
      </c>
      <c r="F123" s="15">
        <v>8600</v>
      </c>
    </row>
    <row r="124" spans="1:6" ht="15.75">
      <c r="A124" s="12">
        <v>115</v>
      </c>
      <c r="B124" s="14" t="s">
        <v>674</v>
      </c>
      <c r="C124" s="14" t="s">
        <v>675</v>
      </c>
      <c r="D124" s="14" t="s">
        <v>26</v>
      </c>
      <c r="E124" s="16">
        <v>2.23</v>
      </c>
      <c r="F124" s="15">
        <v>8600</v>
      </c>
    </row>
    <row r="125" spans="1:6" ht="15.75">
      <c r="A125" s="12">
        <v>116</v>
      </c>
      <c r="B125" s="14" t="s">
        <v>678</v>
      </c>
      <c r="C125" s="14" t="s">
        <v>679</v>
      </c>
      <c r="D125" s="14" t="s">
        <v>26</v>
      </c>
      <c r="E125" s="16">
        <v>-7.48</v>
      </c>
      <c r="F125" s="15">
        <v>8400</v>
      </c>
    </row>
    <row r="126" spans="1:6" ht="15.75">
      <c r="A126" s="12">
        <v>117</v>
      </c>
      <c r="B126" s="14" t="s">
        <v>682</v>
      </c>
      <c r="C126" s="14" t="s">
        <v>683</v>
      </c>
      <c r="D126" s="14" t="s">
        <v>26</v>
      </c>
      <c r="E126" s="16">
        <v>5.32</v>
      </c>
      <c r="F126" s="15">
        <v>6800</v>
      </c>
    </row>
    <row r="127" spans="1:6" ht="15.75">
      <c r="A127" s="12">
        <v>118</v>
      </c>
      <c r="B127" s="14" t="s">
        <v>690</v>
      </c>
      <c r="C127" s="14" t="s">
        <v>691</v>
      </c>
      <c r="D127" s="14" t="s">
        <v>26</v>
      </c>
      <c r="E127" s="16">
        <v>28.99</v>
      </c>
      <c r="F127" s="15">
        <v>29700</v>
      </c>
    </row>
    <row r="128" spans="1:6" ht="15.75">
      <c r="A128" s="12">
        <v>119</v>
      </c>
      <c r="B128" s="14" t="s">
        <v>696</v>
      </c>
      <c r="C128" s="14" t="s">
        <v>697</v>
      </c>
      <c r="D128" s="14" t="s">
        <v>26</v>
      </c>
      <c r="E128" s="16">
        <v>7.83</v>
      </c>
      <c r="F128" s="15">
        <v>41200</v>
      </c>
    </row>
    <row r="129" spans="1:6" ht="15.75">
      <c r="A129" s="12">
        <v>120</v>
      </c>
      <c r="B129" s="14" t="s">
        <v>704</v>
      </c>
      <c r="C129" s="14" t="s">
        <v>705</v>
      </c>
      <c r="D129" s="14" t="s">
        <v>26</v>
      </c>
      <c r="E129" s="16">
        <v>2.72</v>
      </c>
      <c r="F129" s="15">
        <v>5300</v>
      </c>
    </row>
    <row r="130" spans="1:6" ht="15.75">
      <c r="A130" s="12">
        <v>121</v>
      </c>
      <c r="B130" s="14" t="s">
        <v>706</v>
      </c>
      <c r="C130" s="14" t="s">
        <v>707</v>
      </c>
      <c r="D130" s="14" t="s">
        <v>26</v>
      </c>
      <c r="E130" s="16">
        <v>120.1</v>
      </c>
      <c r="F130" s="15">
        <v>31400</v>
      </c>
    </row>
    <row r="131" spans="1:6" ht="15.75">
      <c r="A131" s="12">
        <v>122</v>
      </c>
      <c r="B131" s="14" t="s">
        <v>708</v>
      </c>
      <c r="C131" s="14" t="s">
        <v>709</v>
      </c>
      <c r="D131" s="14" t="s">
        <v>26</v>
      </c>
      <c r="E131" s="16">
        <v>7.39</v>
      </c>
      <c r="F131" s="15">
        <v>38600</v>
      </c>
    </row>
    <row r="132" spans="1:6" ht="15.75">
      <c r="A132" s="12">
        <v>123</v>
      </c>
      <c r="B132" s="14" t="s">
        <v>714</v>
      </c>
      <c r="C132" s="14" t="s">
        <v>715</v>
      </c>
      <c r="D132" s="14" t="s">
        <v>26</v>
      </c>
      <c r="E132" s="16">
        <v>16.01</v>
      </c>
      <c r="F132" s="15">
        <v>31900</v>
      </c>
    </row>
    <row r="133" spans="1:6" ht="15.75">
      <c r="A133" s="12">
        <v>124</v>
      </c>
      <c r="B133" s="14" t="s">
        <v>718</v>
      </c>
      <c r="C133" s="14" t="s">
        <v>719</v>
      </c>
      <c r="D133" s="14" t="s">
        <v>26</v>
      </c>
      <c r="E133" s="16">
        <v>7.6</v>
      </c>
      <c r="F133" s="15">
        <v>18700</v>
      </c>
    </row>
    <row r="134" spans="1:6" ht="15.75">
      <c r="A134" s="12">
        <v>125</v>
      </c>
      <c r="B134" s="14" t="s">
        <v>720</v>
      </c>
      <c r="C134" s="14" t="s">
        <v>721</v>
      </c>
      <c r="D134" s="14" t="s">
        <v>26</v>
      </c>
      <c r="E134" s="16">
        <v>6.57</v>
      </c>
      <c r="F134" s="15">
        <v>78500</v>
      </c>
    </row>
    <row r="135" spans="1:6" ht="15.75">
      <c r="A135" s="12">
        <v>126</v>
      </c>
      <c r="B135" s="14" t="s">
        <v>724</v>
      </c>
      <c r="C135" s="14" t="s">
        <v>725</v>
      </c>
      <c r="D135" s="14" t="s">
        <v>26</v>
      </c>
      <c r="E135" s="16">
        <v>6.7</v>
      </c>
      <c r="F135" s="15">
        <v>17000</v>
      </c>
    </row>
    <row r="136" spans="1:6" ht="15.75">
      <c r="A136" s="12">
        <v>127</v>
      </c>
      <c r="B136" s="14" t="s">
        <v>726</v>
      </c>
      <c r="C136" s="14" t="s">
        <v>727</v>
      </c>
      <c r="D136" s="14" t="s">
        <v>26</v>
      </c>
      <c r="E136" s="16">
        <v>11.27</v>
      </c>
      <c r="F136" s="15">
        <v>6900</v>
      </c>
    </row>
    <row r="137" spans="1:6" ht="15.75">
      <c r="A137" s="12">
        <v>128</v>
      </c>
      <c r="B137" s="14" t="s">
        <v>728</v>
      </c>
      <c r="C137" s="14" t="s">
        <v>729</v>
      </c>
      <c r="D137" s="14" t="s">
        <v>26</v>
      </c>
      <c r="E137" s="16">
        <v>5.94</v>
      </c>
      <c r="F137" s="15">
        <v>8200</v>
      </c>
    </row>
    <row r="138" spans="1:6" ht="15.75">
      <c r="A138" s="12">
        <v>129</v>
      </c>
      <c r="B138" s="14" t="s">
        <v>742</v>
      </c>
      <c r="C138" s="14" t="s">
        <v>743</v>
      </c>
      <c r="D138" s="14" t="s">
        <v>26</v>
      </c>
      <c r="E138" s="16">
        <v>17.91</v>
      </c>
      <c r="F138" s="15">
        <v>9800</v>
      </c>
    </row>
    <row r="139" spans="1:6" ht="15.75">
      <c r="A139" s="12">
        <v>130</v>
      </c>
      <c r="B139" s="14" t="s">
        <v>746</v>
      </c>
      <c r="C139" s="14" t="s">
        <v>747</v>
      </c>
      <c r="D139" s="14" t="s">
        <v>26</v>
      </c>
      <c r="E139" s="16">
        <v>18.69</v>
      </c>
      <c r="F139" s="15">
        <v>4300</v>
      </c>
    </row>
    <row r="140" spans="1:6" ht="15.75">
      <c r="A140" s="12">
        <v>131</v>
      </c>
      <c r="B140" s="14" t="s">
        <v>752</v>
      </c>
      <c r="C140" s="14" t="s">
        <v>753</v>
      </c>
      <c r="D140" s="14" t="s">
        <v>26</v>
      </c>
      <c r="E140" s="16">
        <v>122.22</v>
      </c>
      <c r="F140" s="15">
        <v>3500</v>
      </c>
    </row>
    <row r="141" spans="1:6" ht="15.75">
      <c r="A141" s="12">
        <v>132</v>
      </c>
      <c r="B141" s="14" t="s">
        <v>758</v>
      </c>
      <c r="C141" s="14" t="s">
        <v>759</v>
      </c>
      <c r="D141" s="14" t="s">
        <v>26</v>
      </c>
      <c r="E141" s="16">
        <v>6.6</v>
      </c>
      <c r="F141" s="15">
        <v>5700</v>
      </c>
    </row>
    <row r="142" spans="1:6" ht="15.75">
      <c r="A142" s="12">
        <v>133</v>
      </c>
      <c r="B142" s="14" t="s">
        <v>768</v>
      </c>
      <c r="C142" s="14" t="s">
        <v>769</v>
      </c>
      <c r="D142" s="14" t="s">
        <v>26</v>
      </c>
      <c r="E142" s="16">
        <v>22.45</v>
      </c>
      <c r="F142" s="15">
        <v>9000</v>
      </c>
    </row>
    <row r="143" spans="1:6" ht="15.75">
      <c r="A143" s="12">
        <v>134</v>
      </c>
      <c r="B143" s="14" t="s">
        <v>772</v>
      </c>
      <c r="C143" s="14" t="s">
        <v>773</v>
      </c>
      <c r="D143" s="14" t="s">
        <v>26</v>
      </c>
      <c r="E143" s="16">
        <v>16.84</v>
      </c>
      <c r="F143" s="15">
        <v>51000</v>
      </c>
    </row>
    <row r="144" spans="1:6" ht="15.75">
      <c r="A144" s="12">
        <v>135</v>
      </c>
      <c r="B144" s="14" t="s">
        <v>786</v>
      </c>
      <c r="C144" s="14" t="s">
        <v>787</v>
      </c>
      <c r="D144" s="14" t="s">
        <v>26</v>
      </c>
      <c r="E144" s="16">
        <v>31.32</v>
      </c>
      <c r="F144" s="15">
        <v>5100</v>
      </c>
    </row>
    <row r="145" spans="1:6" ht="15.75">
      <c r="A145" s="12">
        <v>136</v>
      </c>
      <c r="B145" s="14" t="s">
        <v>790</v>
      </c>
      <c r="C145" s="14" t="s">
        <v>791</v>
      </c>
      <c r="D145" s="14" t="s">
        <v>26</v>
      </c>
      <c r="E145" s="16">
        <v>105.81</v>
      </c>
      <c r="F145" s="15">
        <v>10500</v>
      </c>
    </row>
    <row r="146" spans="1:6" ht="15.75">
      <c r="A146" s="12">
        <v>137</v>
      </c>
      <c r="B146" s="14" t="s">
        <v>792</v>
      </c>
      <c r="C146" s="14" t="s">
        <v>793</v>
      </c>
      <c r="D146" s="14" t="s">
        <v>26</v>
      </c>
      <c r="E146" s="16">
        <v>9.16</v>
      </c>
      <c r="F146" s="15">
        <v>29300</v>
      </c>
    </row>
    <row r="147" spans="1:6" ht="15.75">
      <c r="A147" s="12">
        <v>138</v>
      </c>
      <c r="B147" s="14" t="s">
        <v>798</v>
      </c>
      <c r="C147" s="14" t="s">
        <v>799</v>
      </c>
      <c r="D147" s="14" t="s">
        <v>26</v>
      </c>
      <c r="E147" s="16">
        <v>-0.59</v>
      </c>
      <c r="F147" s="15">
        <v>3800</v>
      </c>
    </row>
    <row r="148" spans="1:6" ht="15.75">
      <c r="A148" s="12">
        <v>139</v>
      </c>
      <c r="B148" s="14" t="s">
        <v>800</v>
      </c>
      <c r="C148" s="14" t="s">
        <v>801</v>
      </c>
      <c r="D148" s="14" t="s">
        <v>26</v>
      </c>
      <c r="E148" s="16">
        <v>8.51</v>
      </c>
      <c r="F148" s="15">
        <v>6700</v>
      </c>
    </row>
    <row r="149" spans="1:6" ht="15.75">
      <c r="A149" s="12">
        <v>140</v>
      </c>
      <c r="B149" s="14" t="s">
        <v>802</v>
      </c>
      <c r="C149" s="14" t="s">
        <v>803</v>
      </c>
      <c r="D149" s="14" t="s">
        <v>26</v>
      </c>
      <c r="E149" s="16">
        <v>13.46</v>
      </c>
      <c r="F149" s="15">
        <v>16200</v>
      </c>
    </row>
    <row r="150" spans="1:6" ht="15.75">
      <c r="A150" s="12">
        <v>141</v>
      </c>
      <c r="B150" s="14" t="s">
        <v>808</v>
      </c>
      <c r="C150" s="14" t="s">
        <v>809</v>
      </c>
      <c r="D150" s="14" t="s">
        <v>26</v>
      </c>
      <c r="E150" s="16">
        <v>1.19</v>
      </c>
      <c r="F150" s="15">
        <v>27600</v>
      </c>
    </row>
    <row r="151" spans="1:6" ht="15.75">
      <c r="A151" s="12">
        <v>142</v>
      </c>
      <c r="B151" s="14" t="s">
        <v>810</v>
      </c>
      <c r="C151" s="14" t="s">
        <v>811</v>
      </c>
      <c r="D151" s="14" t="s">
        <v>26</v>
      </c>
      <c r="E151" s="16">
        <v>11.42</v>
      </c>
      <c r="F151" s="15">
        <v>22900</v>
      </c>
    </row>
    <row r="152" spans="1:6" ht="15.75">
      <c r="A152" s="12">
        <v>143</v>
      </c>
      <c r="B152" s="14" t="s">
        <v>813</v>
      </c>
      <c r="C152" s="14" t="s">
        <v>814</v>
      </c>
      <c r="D152" s="14" t="s">
        <v>26</v>
      </c>
      <c r="E152" s="16">
        <v>5.29</v>
      </c>
      <c r="F152" s="15">
        <v>38700</v>
      </c>
    </row>
    <row r="153" spans="1:6" ht="15.75">
      <c r="A153" s="12">
        <v>144</v>
      </c>
      <c r="B153" s="14" t="s">
        <v>819</v>
      </c>
      <c r="C153" s="14" t="s">
        <v>820</v>
      </c>
      <c r="D153" s="14" t="s">
        <v>26</v>
      </c>
      <c r="E153" s="16">
        <v>4.66</v>
      </c>
      <c r="F153" s="15">
        <v>10400</v>
      </c>
    </row>
    <row r="154" spans="1:6" ht="15.75">
      <c r="A154" s="12">
        <v>145</v>
      </c>
      <c r="B154" s="14" t="s">
        <v>825</v>
      </c>
      <c r="C154" s="14" t="s">
        <v>826</v>
      </c>
      <c r="D154" s="14" t="s">
        <v>26</v>
      </c>
      <c r="E154" s="16">
        <v>12.33</v>
      </c>
      <c r="F154" s="15">
        <v>5700</v>
      </c>
    </row>
    <row r="155" spans="1:6" ht="15.75">
      <c r="A155" s="12">
        <v>146</v>
      </c>
      <c r="B155" s="14" t="s">
        <v>830</v>
      </c>
      <c r="C155" s="14" t="s">
        <v>831</v>
      </c>
      <c r="D155" s="14" t="s">
        <v>26</v>
      </c>
      <c r="E155" s="16">
        <v>31.34</v>
      </c>
      <c r="F155" s="15">
        <v>2200</v>
      </c>
    </row>
    <row r="156" spans="1:6" ht="15.75">
      <c r="A156" s="12">
        <v>147</v>
      </c>
      <c r="B156" s="14" t="s">
        <v>832</v>
      </c>
      <c r="C156" s="14" t="s">
        <v>833</v>
      </c>
      <c r="D156" s="14" t="s">
        <v>26</v>
      </c>
      <c r="E156" s="16">
        <v>7.65</v>
      </c>
      <c r="F156" s="15">
        <v>64000</v>
      </c>
    </row>
    <row r="157" spans="1:6" ht="15.75">
      <c r="A157" s="12">
        <v>148</v>
      </c>
      <c r="B157" s="14" t="s">
        <v>838</v>
      </c>
      <c r="C157" s="14" t="s">
        <v>839</v>
      </c>
      <c r="D157" s="14" t="s">
        <v>26</v>
      </c>
      <c r="E157" s="16">
        <v>10.67</v>
      </c>
      <c r="F157" s="15">
        <v>2300</v>
      </c>
    </row>
    <row r="158" spans="1:6" ht="15.75">
      <c r="A158" s="12">
        <v>149</v>
      </c>
      <c r="B158" s="14" t="s">
        <v>846</v>
      </c>
      <c r="C158" s="14" t="s">
        <v>847</v>
      </c>
      <c r="D158" s="14" t="s">
        <v>26</v>
      </c>
      <c r="E158" s="16">
        <v>-0.2</v>
      </c>
      <c r="F158" s="15">
        <v>800</v>
      </c>
    </row>
    <row r="159" spans="1:6" ht="15.75">
      <c r="A159" s="12">
        <v>150</v>
      </c>
      <c r="B159" s="14" t="s">
        <v>860</v>
      </c>
      <c r="C159" s="14" t="s">
        <v>861</v>
      </c>
      <c r="D159" s="14" t="s">
        <v>26</v>
      </c>
      <c r="E159" s="16">
        <v>4.52</v>
      </c>
      <c r="F159" s="15">
        <v>15000</v>
      </c>
    </row>
    <row r="160" spans="1:6" ht="15.75">
      <c r="A160" s="12">
        <v>151</v>
      </c>
      <c r="B160" s="14" t="s">
        <v>876</v>
      </c>
      <c r="C160" s="14" t="s">
        <v>877</v>
      </c>
      <c r="D160" s="14" t="s">
        <v>26</v>
      </c>
      <c r="E160" s="16">
        <v>7.43</v>
      </c>
      <c r="F160" s="15">
        <v>12200</v>
      </c>
    </row>
    <row r="161" spans="1:6" ht="15.75">
      <c r="A161" s="12">
        <v>152</v>
      </c>
      <c r="B161" s="14" t="s">
        <v>884</v>
      </c>
      <c r="C161" s="14" t="s">
        <v>885</v>
      </c>
      <c r="D161" s="14" t="s">
        <v>26</v>
      </c>
      <c r="E161" s="16">
        <v>9.12</v>
      </c>
      <c r="F161" s="15">
        <v>36400</v>
      </c>
    </row>
    <row r="162" spans="1:6" ht="15.75">
      <c r="A162" s="12">
        <v>153</v>
      </c>
      <c r="B162" s="14" t="s">
        <v>890</v>
      </c>
      <c r="C162" s="14" t="s">
        <v>891</v>
      </c>
      <c r="D162" s="14" t="s">
        <v>26</v>
      </c>
      <c r="E162" s="16">
        <v>35.08</v>
      </c>
      <c r="F162" s="15">
        <v>5100</v>
      </c>
    </row>
    <row r="163" spans="1:6" ht="15.75">
      <c r="A163" s="12">
        <v>154</v>
      </c>
      <c r="B163" s="14" t="s">
        <v>892</v>
      </c>
      <c r="C163" s="14" t="s">
        <v>893</v>
      </c>
      <c r="D163" s="14" t="s">
        <v>26</v>
      </c>
      <c r="E163" s="16">
        <v>-10.33</v>
      </c>
      <c r="F163" s="15">
        <v>1900</v>
      </c>
    </row>
    <row r="164" spans="1:6" ht="15.75">
      <c r="A164" s="12">
        <v>155</v>
      </c>
      <c r="B164" s="14" t="s">
        <v>896</v>
      </c>
      <c r="C164" s="14" t="s">
        <v>897</v>
      </c>
      <c r="D164" s="14" t="s">
        <v>26</v>
      </c>
      <c r="E164" s="16">
        <v>3.93</v>
      </c>
      <c r="F164" s="15">
        <v>9400</v>
      </c>
    </row>
    <row r="165" spans="1:6" ht="15.75">
      <c r="A165" s="12">
        <v>156</v>
      </c>
      <c r="B165" s="14" t="s">
        <v>900</v>
      </c>
      <c r="C165" s="14" t="s">
        <v>901</v>
      </c>
      <c r="D165" s="14" t="s">
        <v>26</v>
      </c>
      <c r="E165" s="16">
        <v>18.87</v>
      </c>
      <c r="F165" s="15">
        <v>22900</v>
      </c>
    </row>
    <row r="166" spans="1:6" ht="15.75">
      <c r="A166" s="12">
        <v>157</v>
      </c>
      <c r="B166" s="14" t="s">
        <v>902</v>
      </c>
      <c r="C166" s="14" t="s">
        <v>903</v>
      </c>
      <c r="D166" s="14" t="s">
        <v>26</v>
      </c>
      <c r="E166" s="16">
        <v>7.44</v>
      </c>
      <c r="F166" s="15">
        <v>9000</v>
      </c>
    </row>
    <row r="167" spans="1:6" ht="15.75">
      <c r="A167" s="12">
        <v>158</v>
      </c>
      <c r="B167" s="14" t="s">
        <v>906</v>
      </c>
      <c r="C167" s="14" t="s">
        <v>907</v>
      </c>
      <c r="D167" s="14" t="s">
        <v>26</v>
      </c>
      <c r="E167" s="16">
        <v>7.02</v>
      </c>
      <c r="F167" s="15">
        <v>23800</v>
      </c>
    </row>
    <row r="168" spans="1:6" ht="15.75">
      <c r="A168" s="12">
        <v>159</v>
      </c>
      <c r="B168" s="14" t="s">
        <v>912</v>
      </c>
      <c r="C168" s="14" t="s">
        <v>913</v>
      </c>
      <c r="D168" s="14" t="s">
        <v>26</v>
      </c>
      <c r="E168" s="16">
        <v>9.93</v>
      </c>
      <c r="F168" s="15">
        <v>60500</v>
      </c>
    </row>
    <row r="169" spans="1:6" ht="15.75">
      <c r="A169" s="12">
        <v>160</v>
      </c>
      <c r="B169" s="14" t="s">
        <v>920</v>
      </c>
      <c r="C169" s="14" t="s">
        <v>921</v>
      </c>
      <c r="D169" s="14" t="s">
        <v>26</v>
      </c>
      <c r="E169" s="16">
        <v>4.65</v>
      </c>
      <c r="F169" s="15">
        <v>25600</v>
      </c>
    </row>
    <row r="170" spans="1:6" ht="15.75">
      <c r="A170" s="12">
        <v>161</v>
      </c>
      <c r="B170" s="14" t="s">
        <v>924</v>
      </c>
      <c r="C170" s="14" t="s">
        <v>925</v>
      </c>
      <c r="D170" s="14" t="s">
        <v>26</v>
      </c>
      <c r="E170" s="16">
        <v>19.16</v>
      </c>
      <c r="F170" s="15">
        <v>16700</v>
      </c>
    </row>
    <row r="171" spans="1:6" ht="15.75">
      <c r="A171" s="12">
        <v>162</v>
      </c>
      <c r="B171" s="14" t="s">
        <v>934</v>
      </c>
      <c r="C171" s="14" t="s">
        <v>935</v>
      </c>
      <c r="D171" s="14" t="s">
        <v>26</v>
      </c>
      <c r="E171" s="16">
        <v>8.37</v>
      </c>
      <c r="F171" s="15">
        <v>15200</v>
      </c>
    </row>
    <row r="172" spans="1:6" ht="15.75">
      <c r="A172" s="12">
        <v>163</v>
      </c>
      <c r="B172" s="14" t="s">
        <v>940</v>
      </c>
      <c r="C172" s="14" t="s">
        <v>941</v>
      </c>
      <c r="D172" s="14" t="s">
        <v>26</v>
      </c>
      <c r="E172" s="16">
        <v>9.05</v>
      </c>
      <c r="F172" s="15">
        <v>2700</v>
      </c>
    </row>
    <row r="173" spans="1:6" ht="15.75">
      <c r="A173" s="12">
        <v>164</v>
      </c>
      <c r="B173" s="14" t="s">
        <v>944</v>
      </c>
      <c r="C173" s="14" t="s">
        <v>945</v>
      </c>
      <c r="D173" s="14" t="s">
        <v>26</v>
      </c>
      <c r="E173" s="16">
        <v>9.11</v>
      </c>
      <c r="F173" s="15">
        <v>14700</v>
      </c>
    </row>
    <row r="174" spans="1:6" ht="15.75">
      <c r="A174" s="12">
        <v>165</v>
      </c>
      <c r="B174" s="14" t="s">
        <v>950</v>
      </c>
      <c r="C174" s="14" t="s">
        <v>951</v>
      </c>
      <c r="D174" s="14" t="s">
        <v>26</v>
      </c>
      <c r="E174" s="16">
        <v>21.46</v>
      </c>
      <c r="F174" s="15">
        <v>13000</v>
      </c>
    </row>
    <row r="175" spans="1:6" ht="15.75">
      <c r="A175" s="12">
        <v>166</v>
      </c>
      <c r="B175" s="14" t="s">
        <v>956</v>
      </c>
      <c r="C175" s="14" t="s">
        <v>957</v>
      </c>
      <c r="D175" s="14" t="s">
        <v>26</v>
      </c>
      <c r="E175" s="16">
        <v>2.95</v>
      </c>
      <c r="F175" s="15">
        <v>11500</v>
      </c>
    </row>
    <row r="176" spans="1:6" ht="15.75">
      <c r="A176" s="12">
        <v>167</v>
      </c>
      <c r="B176" s="14" t="s">
        <v>976</v>
      </c>
      <c r="C176" s="14" t="s">
        <v>977</v>
      </c>
      <c r="D176" s="14" t="s">
        <v>26</v>
      </c>
      <c r="E176" s="16">
        <v>29.1</v>
      </c>
      <c r="F176" s="15">
        <v>67500</v>
      </c>
    </row>
    <row r="177" spans="1:6" ht="15.75">
      <c r="A177" s="12">
        <v>168</v>
      </c>
      <c r="B177" s="14" t="s">
        <v>992</v>
      </c>
      <c r="C177" s="14" t="s">
        <v>993</v>
      </c>
      <c r="D177" s="14" t="s">
        <v>26</v>
      </c>
      <c r="E177" s="16">
        <v>14.51</v>
      </c>
      <c r="F177" s="15">
        <v>129000</v>
      </c>
    </row>
    <row r="178" spans="1:6" ht="15.75">
      <c r="A178" s="12">
        <v>169</v>
      </c>
      <c r="B178" s="14" t="s">
        <v>996</v>
      </c>
      <c r="C178" s="14" t="s">
        <v>997</v>
      </c>
      <c r="D178" s="14" t="s">
        <v>26</v>
      </c>
      <c r="E178" s="16">
        <v>19.41</v>
      </c>
      <c r="F178" s="15">
        <v>28700</v>
      </c>
    </row>
    <row r="179" spans="1:6" ht="15.75">
      <c r="A179" s="12">
        <v>170</v>
      </c>
      <c r="B179" s="14" t="s">
        <v>1002</v>
      </c>
      <c r="C179" s="14" t="s">
        <v>1003</v>
      </c>
      <c r="D179" s="14" t="s">
        <v>26</v>
      </c>
      <c r="E179" s="16">
        <v>15.37</v>
      </c>
      <c r="F179" s="15">
        <v>7700</v>
      </c>
    </row>
    <row r="180" spans="1:6" ht="15.75">
      <c r="A180" s="12">
        <v>171</v>
      </c>
      <c r="B180" s="14" t="s">
        <v>1004</v>
      </c>
      <c r="C180" s="14" t="s">
        <v>1005</v>
      </c>
      <c r="D180" s="14" t="s">
        <v>26</v>
      </c>
      <c r="E180" s="16">
        <v>25</v>
      </c>
      <c r="F180" s="15">
        <v>18700</v>
      </c>
    </row>
    <row r="181" spans="1:6" ht="15.75">
      <c r="A181" s="12">
        <v>172</v>
      </c>
      <c r="B181" s="14" t="s">
        <v>1016</v>
      </c>
      <c r="C181" s="14" t="s">
        <v>1017</v>
      </c>
      <c r="D181" s="14" t="s">
        <v>26</v>
      </c>
      <c r="E181" s="16">
        <v>9.81</v>
      </c>
      <c r="F181" s="15">
        <v>110000</v>
      </c>
    </row>
    <row r="182" spans="1:6" ht="15.75">
      <c r="A182" s="12">
        <v>173</v>
      </c>
      <c r="B182" s="14" t="s">
        <v>1042</v>
      </c>
      <c r="C182" s="14" t="s">
        <v>1043</v>
      </c>
      <c r="D182" s="14" t="s">
        <v>26</v>
      </c>
      <c r="E182" s="16">
        <v>8.08</v>
      </c>
      <c r="F182" s="15">
        <v>27900</v>
      </c>
    </row>
    <row r="183" spans="1:6" ht="15.75">
      <c r="A183" s="12">
        <v>174</v>
      </c>
      <c r="B183" s="14" t="s">
        <v>1044</v>
      </c>
      <c r="C183" s="14" t="s">
        <v>1045</v>
      </c>
      <c r="D183" s="14" t="s">
        <v>26</v>
      </c>
      <c r="E183" s="16">
        <v>14.22</v>
      </c>
      <c r="F183" s="15">
        <v>21700</v>
      </c>
    </row>
    <row r="184" spans="1:6" ht="15.75">
      <c r="A184" s="12">
        <v>175</v>
      </c>
      <c r="B184" s="14" t="s">
        <v>1048</v>
      </c>
      <c r="C184" s="14" t="s">
        <v>1049</v>
      </c>
      <c r="D184" s="14" t="s">
        <v>26</v>
      </c>
      <c r="E184" s="16">
        <v>10.43</v>
      </c>
      <c r="F184" s="15">
        <v>85500</v>
      </c>
    </row>
    <row r="185" spans="1:6" ht="15.75">
      <c r="A185" s="12">
        <v>176</v>
      </c>
      <c r="B185" s="14" t="s">
        <v>1062</v>
      </c>
      <c r="C185" s="14" t="s">
        <v>1063</v>
      </c>
      <c r="D185" s="14" t="s">
        <v>26</v>
      </c>
      <c r="E185" s="16">
        <v>10.06</v>
      </c>
      <c r="F185" s="15">
        <v>106000</v>
      </c>
    </row>
    <row r="186" spans="1:6" ht="15.75">
      <c r="A186" s="12">
        <v>177</v>
      </c>
      <c r="B186" s="14" t="s">
        <v>1066</v>
      </c>
      <c r="C186" s="14" t="s">
        <v>1067</v>
      </c>
      <c r="D186" s="14" t="s">
        <v>26</v>
      </c>
      <c r="E186" s="16">
        <v>8.09</v>
      </c>
      <c r="F186" s="15">
        <v>34500</v>
      </c>
    </row>
    <row r="187" spans="1:6" ht="15.75">
      <c r="A187" s="12">
        <v>178</v>
      </c>
      <c r="B187" s="14" t="s">
        <v>1070</v>
      </c>
      <c r="C187" s="14" t="s">
        <v>1071</v>
      </c>
      <c r="D187" s="14" t="s">
        <v>26</v>
      </c>
      <c r="E187" s="16">
        <v>6.7</v>
      </c>
      <c r="F187" s="15">
        <v>10400</v>
      </c>
    </row>
    <row r="188" spans="1:6" ht="15.75">
      <c r="A188" s="12">
        <v>179</v>
      </c>
      <c r="B188" s="14" t="s">
        <v>1078</v>
      </c>
      <c r="C188" s="14" t="s">
        <v>1079</v>
      </c>
      <c r="D188" s="14" t="s">
        <v>26</v>
      </c>
      <c r="E188" s="16">
        <v>-1.42</v>
      </c>
      <c r="F188" s="15">
        <v>2000</v>
      </c>
    </row>
    <row r="189" spans="1:6" ht="15.75">
      <c r="A189" s="12">
        <v>180</v>
      </c>
      <c r="B189" s="14" t="s">
        <v>1084</v>
      </c>
      <c r="C189" s="14" t="s">
        <v>1085</v>
      </c>
      <c r="D189" s="14" t="s">
        <v>26</v>
      </c>
      <c r="E189" s="16">
        <v>0.49</v>
      </c>
      <c r="F189" s="15">
        <v>2400</v>
      </c>
    </row>
    <row r="190" spans="1:6" ht="15.75">
      <c r="A190" s="12">
        <v>181</v>
      </c>
      <c r="B190" s="14" t="s">
        <v>1088</v>
      </c>
      <c r="C190" s="14" t="s">
        <v>1089</v>
      </c>
      <c r="D190" s="14" t="s">
        <v>26</v>
      </c>
      <c r="E190" s="16">
        <v>13.34</v>
      </c>
      <c r="F190" s="15">
        <v>38000</v>
      </c>
    </row>
    <row r="191" spans="1:6" ht="15.75">
      <c r="A191" s="12">
        <v>182</v>
      </c>
      <c r="B191" s="14" t="s">
        <v>1092</v>
      </c>
      <c r="C191" s="14" t="s">
        <v>1093</v>
      </c>
      <c r="D191" s="14" t="s">
        <v>26</v>
      </c>
      <c r="E191" s="16">
        <v>17.52</v>
      </c>
      <c r="F191" s="15">
        <v>35400</v>
      </c>
    </row>
    <row r="192" spans="1:6" ht="15.75">
      <c r="A192" s="12">
        <v>183</v>
      </c>
      <c r="B192" s="14" t="s">
        <v>1094</v>
      </c>
      <c r="C192" s="14" t="s">
        <v>1095</v>
      </c>
      <c r="D192" s="14" t="s">
        <v>26</v>
      </c>
      <c r="E192" s="16">
        <v>12.74</v>
      </c>
      <c r="F192" s="15">
        <v>41000</v>
      </c>
    </row>
    <row r="193" spans="1:6" ht="15.75">
      <c r="A193" s="12">
        <v>184</v>
      </c>
      <c r="B193" s="14" t="s">
        <v>1106</v>
      </c>
      <c r="C193" s="14" t="s">
        <v>1107</v>
      </c>
      <c r="D193" s="14" t="s">
        <v>26</v>
      </c>
      <c r="E193" s="16">
        <v>13.32</v>
      </c>
      <c r="F193" s="15">
        <v>60000</v>
      </c>
    </row>
    <row r="194" spans="1:6" ht="15.75">
      <c r="A194" s="12">
        <v>185</v>
      </c>
      <c r="B194" s="14" t="s">
        <v>1108</v>
      </c>
      <c r="C194" s="14" t="s">
        <v>1109</v>
      </c>
      <c r="D194" s="14" t="s">
        <v>26</v>
      </c>
      <c r="E194" s="16">
        <v>15.15</v>
      </c>
      <c r="F194" s="15">
        <v>13000</v>
      </c>
    </row>
    <row r="195" spans="1:6" ht="15.75">
      <c r="A195" s="12">
        <v>186</v>
      </c>
      <c r="B195" s="14" t="s">
        <v>1116</v>
      </c>
      <c r="C195" s="14" t="s">
        <v>1117</v>
      </c>
      <c r="D195" s="14" t="s">
        <v>26</v>
      </c>
      <c r="E195" s="16">
        <v>5.94</v>
      </c>
      <c r="F195" s="15">
        <v>13300</v>
      </c>
    </row>
    <row r="196" spans="1:6" ht="15.75">
      <c r="A196" s="12">
        <v>187</v>
      </c>
      <c r="B196" s="14" t="s">
        <v>1120</v>
      </c>
      <c r="C196" s="14" t="s">
        <v>1121</v>
      </c>
      <c r="D196" s="14" t="s">
        <v>26</v>
      </c>
      <c r="E196" s="16">
        <v>7.54</v>
      </c>
      <c r="F196" s="15">
        <v>10700</v>
      </c>
    </row>
    <row r="197" spans="1:6" ht="15.75">
      <c r="A197" s="12">
        <v>188</v>
      </c>
      <c r="B197" s="14" t="s">
        <v>1122</v>
      </c>
      <c r="C197" s="14" t="s">
        <v>1123</v>
      </c>
      <c r="D197" s="14" t="s">
        <v>26</v>
      </c>
      <c r="E197" s="16">
        <v>17.12</v>
      </c>
      <c r="F197" s="15">
        <v>46000</v>
      </c>
    </row>
    <row r="198" spans="1:6" ht="15.75">
      <c r="A198" s="12">
        <v>189</v>
      </c>
      <c r="B198" s="14" t="s">
        <v>1124</v>
      </c>
      <c r="C198" s="14" t="s">
        <v>1125</v>
      </c>
      <c r="D198" s="14" t="s">
        <v>26</v>
      </c>
      <c r="E198" s="16">
        <v>13.93</v>
      </c>
      <c r="F198" s="15">
        <v>18700</v>
      </c>
    </row>
    <row r="199" spans="1:6" ht="15.75">
      <c r="A199" s="12">
        <v>190</v>
      </c>
      <c r="B199" s="14" t="s">
        <v>1136</v>
      </c>
      <c r="C199" s="14" t="s">
        <v>1137</v>
      </c>
      <c r="D199" s="14" t="s">
        <v>26</v>
      </c>
      <c r="E199" s="16">
        <v>7.42</v>
      </c>
      <c r="F199" s="15">
        <v>19600</v>
      </c>
    </row>
    <row r="200" spans="1:6" ht="15.75">
      <c r="A200" s="12">
        <v>191</v>
      </c>
      <c r="B200" s="14" t="s">
        <v>1144</v>
      </c>
      <c r="C200" s="14" t="s">
        <v>1145</v>
      </c>
      <c r="D200" s="14" t="s">
        <v>26</v>
      </c>
      <c r="E200" s="16">
        <v>-19.4</v>
      </c>
      <c r="F200" s="15">
        <v>8000</v>
      </c>
    </row>
    <row r="201" spans="1:6" ht="15.75">
      <c r="A201" s="12">
        <v>192</v>
      </c>
      <c r="B201" s="14" t="s">
        <v>1152</v>
      </c>
      <c r="C201" s="14" t="s">
        <v>1153</v>
      </c>
      <c r="D201" s="14" t="s">
        <v>26</v>
      </c>
      <c r="E201" s="16">
        <v>5.59</v>
      </c>
      <c r="F201" s="15">
        <v>10900</v>
      </c>
    </row>
    <row r="202" spans="1:6" ht="15.75">
      <c r="A202" s="12">
        <v>193</v>
      </c>
      <c r="B202" s="14" t="s">
        <v>1166</v>
      </c>
      <c r="C202" s="14" t="s">
        <v>1167</v>
      </c>
      <c r="D202" s="14" t="s">
        <v>26</v>
      </c>
      <c r="E202" s="16">
        <v>131.93</v>
      </c>
      <c r="F202" s="15">
        <v>15900</v>
      </c>
    </row>
    <row r="203" spans="1:6" ht="15.75">
      <c r="A203" s="12">
        <v>194</v>
      </c>
      <c r="B203" s="14" t="s">
        <v>1170</v>
      </c>
      <c r="C203" s="14" t="s">
        <v>1171</v>
      </c>
      <c r="D203" s="14" t="s">
        <v>26</v>
      </c>
      <c r="E203" s="16">
        <v>42.36</v>
      </c>
      <c r="F203" s="15">
        <v>70000</v>
      </c>
    </row>
    <row r="204" spans="1:6" ht="15.75">
      <c r="A204" s="12">
        <v>195</v>
      </c>
      <c r="B204" s="14" t="s">
        <v>1172</v>
      </c>
      <c r="C204" s="14" t="s">
        <v>1173</v>
      </c>
      <c r="D204" s="14" t="s">
        <v>26</v>
      </c>
      <c r="E204" s="16">
        <v>20.13</v>
      </c>
      <c r="F204" s="15">
        <v>9700</v>
      </c>
    </row>
    <row r="205" spans="1:6" ht="15.75">
      <c r="A205" s="12">
        <v>196</v>
      </c>
      <c r="B205" s="14" t="s">
        <v>1180</v>
      </c>
      <c r="C205" s="14" t="s">
        <v>1181</v>
      </c>
      <c r="D205" s="14" t="s">
        <v>26</v>
      </c>
      <c r="E205" s="16">
        <v>18.53</v>
      </c>
      <c r="F205" s="15">
        <v>15200</v>
      </c>
    </row>
    <row r="206" spans="1:6" ht="15.75">
      <c r="A206" s="12">
        <v>197</v>
      </c>
      <c r="B206" s="14" t="s">
        <v>1186</v>
      </c>
      <c r="C206" s="14" t="s">
        <v>1187</v>
      </c>
      <c r="D206" s="14" t="s">
        <v>26</v>
      </c>
      <c r="E206" s="16">
        <v>8.2</v>
      </c>
      <c r="F206" s="15">
        <v>4500</v>
      </c>
    </row>
    <row r="207" spans="1:6" ht="15.75">
      <c r="A207" s="12">
        <v>198</v>
      </c>
      <c r="B207" s="14" t="s">
        <v>1212</v>
      </c>
      <c r="C207" s="14" t="s">
        <v>1213</v>
      </c>
      <c r="D207" s="14" t="s">
        <v>26</v>
      </c>
      <c r="E207" s="16">
        <v>10.2</v>
      </c>
      <c r="F207" s="15">
        <v>136000</v>
      </c>
    </row>
    <row r="208" spans="1:6" ht="15.75">
      <c r="A208" s="12">
        <v>199</v>
      </c>
      <c r="B208" s="14" t="s">
        <v>1214</v>
      </c>
      <c r="C208" s="14" t="s">
        <v>1215</v>
      </c>
      <c r="D208" s="14" t="s">
        <v>26</v>
      </c>
      <c r="E208" s="16">
        <v>2.46</v>
      </c>
      <c r="F208" s="15">
        <v>8200</v>
      </c>
    </row>
    <row r="209" spans="1:6" ht="15.75">
      <c r="A209" s="12">
        <v>200</v>
      </c>
      <c r="B209" s="14" t="s">
        <v>1228</v>
      </c>
      <c r="C209" s="14" t="s">
        <v>1229</v>
      </c>
      <c r="D209" s="14" t="s">
        <v>26</v>
      </c>
      <c r="E209" s="16">
        <v>16.83</v>
      </c>
      <c r="F209" s="15">
        <v>2100</v>
      </c>
    </row>
    <row r="210" spans="1:6" ht="15.75">
      <c r="A210" s="12">
        <v>201</v>
      </c>
      <c r="B210" s="14" t="s">
        <v>1238</v>
      </c>
      <c r="C210" s="14" t="s">
        <v>1239</v>
      </c>
      <c r="D210" s="14" t="s">
        <v>26</v>
      </c>
      <c r="E210" s="16">
        <v>29.97</v>
      </c>
      <c r="F210" s="15">
        <v>16800</v>
      </c>
    </row>
    <row r="211" spans="1:6" ht="15.75">
      <c r="A211" s="12">
        <v>202</v>
      </c>
      <c r="B211" s="14" t="s">
        <v>1250</v>
      </c>
      <c r="C211" s="14" t="s">
        <v>1251</v>
      </c>
      <c r="D211" s="14" t="s">
        <v>26</v>
      </c>
      <c r="E211" s="16">
        <v>7.91</v>
      </c>
      <c r="F211" s="15">
        <v>27700</v>
      </c>
    </row>
    <row r="212" spans="1:6" ht="15.75">
      <c r="A212" s="12">
        <v>203</v>
      </c>
      <c r="B212" s="14" t="s">
        <v>1270</v>
      </c>
      <c r="C212" s="14" t="s">
        <v>1271</v>
      </c>
      <c r="D212" s="14" t="s">
        <v>26</v>
      </c>
      <c r="E212" s="16">
        <v>9.85</v>
      </c>
      <c r="F212" s="15">
        <v>14500</v>
      </c>
    </row>
    <row r="213" spans="1:6" ht="15.75">
      <c r="A213" s="12">
        <v>204</v>
      </c>
      <c r="B213" s="14" t="s">
        <v>1280</v>
      </c>
      <c r="C213" s="14" t="s">
        <v>1281</v>
      </c>
      <c r="D213" s="14" t="s">
        <v>26</v>
      </c>
      <c r="E213" s="16">
        <v>6.79</v>
      </c>
      <c r="F213" s="15">
        <v>5300</v>
      </c>
    </row>
    <row r="214" spans="1:6" ht="15.75">
      <c r="A214" s="12">
        <v>205</v>
      </c>
      <c r="B214" s="14" t="s">
        <v>1286</v>
      </c>
      <c r="C214" s="14" t="s">
        <v>1287</v>
      </c>
      <c r="D214" s="14" t="s">
        <v>26</v>
      </c>
      <c r="E214" s="16">
        <v>6.38</v>
      </c>
      <c r="F214" s="15">
        <v>12800</v>
      </c>
    </row>
    <row r="215" spans="1:6" ht="15.75">
      <c r="A215" s="12">
        <v>206</v>
      </c>
      <c r="B215" s="14" t="s">
        <v>1288</v>
      </c>
      <c r="C215" s="14" t="s">
        <v>1289</v>
      </c>
      <c r="D215" s="14" t="s">
        <v>26</v>
      </c>
      <c r="E215" s="16">
        <v>3.07</v>
      </c>
      <c r="F215" s="15">
        <v>8000</v>
      </c>
    </row>
    <row r="216" spans="1:6" ht="15.75">
      <c r="A216" s="12">
        <v>207</v>
      </c>
      <c r="B216" s="14" t="s">
        <v>1290</v>
      </c>
      <c r="C216" s="14" t="s">
        <v>1291</v>
      </c>
      <c r="D216" s="14" t="s">
        <v>26</v>
      </c>
      <c r="E216" s="16">
        <v>6.15</v>
      </c>
      <c r="F216" s="15">
        <v>10600</v>
      </c>
    </row>
    <row r="217" spans="1:6" ht="15.75">
      <c r="A217" s="12">
        <v>208</v>
      </c>
      <c r="B217" s="14" t="s">
        <v>1294</v>
      </c>
      <c r="C217" s="14" t="s">
        <v>1295</v>
      </c>
      <c r="D217" s="14" t="s">
        <v>26</v>
      </c>
      <c r="E217" s="16">
        <v>53.24</v>
      </c>
      <c r="F217" s="15">
        <v>4700</v>
      </c>
    </row>
    <row r="218" spans="1:6" ht="15.75">
      <c r="A218" s="12">
        <v>209</v>
      </c>
      <c r="B218" s="14" t="s">
        <v>1306</v>
      </c>
      <c r="C218" s="14" t="s">
        <v>1307</v>
      </c>
      <c r="D218" s="14" t="s">
        <v>26</v>
      </c>
      <c r="E218" s="16">
        <v>9.23</v>
      </c>
      <c r="F218" s="15">
        <v>84000</v>
      </c>
    </row>
    <row r="219" spans="1:6" ht="15.75">
      <c r="A219" s="12">
        <v>210</v>
      </c>
      <c r="B219" s="14" t="s">
        <v>1312</v>
      </c>
      <c r="C219" s="14" t="s">
        <v>1313</v>
      </c>
      <c r="D219" s="14" t="s">
        <v>26</v>
      </c>
      <c r="E219" s="16">
        <v>8.97</v>
      </c>
      <c r="F219" s="15">
        <v>32100</v>
      </c>
    </row>
    <row r="220" spans="1:6" ht="15.75">
      <c r="A220" s="12">
        <v>211</v>
      </c>
      <c r="B220" s="14" t="s">
        <v>1314</v>
      </c>
      <c r="C220" s="14" t="s">
        <v>1315</v>
      </c>
      <c r="D220" s="14" t="s">
        <v>26</v>
      </c>
      <c r="E220" s="16">
        <v>7.87</v>
      </c>
      <c r="F220" s="15">
        <v>20500</v>
      </c>
    </row>
    <row r="221" spans="1:6" ht="15.75">
      <c r="A221" s="12">
        <v>212</v>
      </c>
      <c r="B221" s="14" t="s">
        <v>1316</v>
      </c>
      <c r="C221" s="14" t="s">
        <v>1317</v>
      </c>
      <c r="D221" s="14" t="s">
        <v>26</v>
      </c>
      <c r="E221" s="16">
        <v>7.02</v>
      </c>
      <c r="F221" s="15">
        <v>8500</v>
      </c>
    </row>
    <row r="222" spans="1:6" ht="15.75">
      <c r="A222" s="12">
        <v>213</v>
      </c>
      <c r="B222" s="14" t="s">
        <v>1338</v>
      </c>
      <c r="C222" s="14" t="s">
        <v>1339</v>
      </c>
      <c r="D222" s="14" t="s">
        <v>26</v>
      </c>
      <c r="E222" s="16">
        <v>26.59</v>
      </c>
      <c r="F222" s="15">
        <v>9100</v>
      </c>
    </row>
    <row r="223" spans="1:6" ht="15.75">
      <c r="A223" s="12">
        <v>214</v>
      </c>
      <c r="B223" s="14" t="s">
        <v>1344</v>
      </c>
      <c r="C223" s="14" t="s">
        <v>1345</v>
      </c>
      <c r="D223" s="14" t="s">
        <v>26</v>
      </c>
      <c r="E223" s="16">
        <v>-6.15</v>
      </c>
      <c r="F223" s="15">
        <v>9400</v>
      </c>
    </row>
    <row r="224" spans="1:6" ht="15.75">
      <c r="A224" s="12">
        <v>215</v>
      </c>
      <c r="B224" s="14" t="s">
        <v>1348</v>
      </c>
      <c r="C224" s="14" t="s">
        <v>1349</v>
      </c>
      <c r="D224" s="14" t="s">
        <v>26</v>
      </c>
      <c r="E224" s="16">
        <v>11.5</v>
      </c>
      <c r="F224" s="15">
        <v>9400</v>
      </c>
    </row>
    <row r="225" spans="1:6" ht="15.75">
      <c r="A225" s="12">
        <v>216</v>
      </c>
      <c r="B225" s="14" t="s">
        <v>1352</v>
      </c>
      <c r="C225" s="14" t="s">
        <v>1353</v>
      </c>
      <c r="D225" s="14" t="s">
        <v>26</v>
      </c>
      <c r="E225" s="16">
        <v>18.37</v>
      </c>
      <c r="F225" s="15">
        <v>32800</v>
      </c>
    </row>
    <row r="226" spans="1:6" ht="15.75">
      <c r="A226" s="12">
        <v>217</v>
      </c>
      <c r="B226" s="14" t="s">
        <v>1354</v>
      </c>
      <c r="C226" s="14" t="s">
        <v>1355</v>
      </c>
      <c r="D226" s="14" t="s">
        <v>26</v>
      </c>
      <c r="E226" s="16">
        <v>10.07</v>
      </c>
      <c r="F226" s="15">
        <v>24900</v>
      </c>
    </row>
    <row r="227" spans="1:6" ht="15.75">
      <c r="A227" s="12">
        <v>218</v>
      </c>
      <c r="B227" s="14" t="s">
        <v>1358</v>
      </c>
      <c r="C227" s="14" t="s">
        <v>1359</v>
      </c>
      <c r="D227" s="14" t="s">
        <v>26</v>
      </c>
      <c r="E227" s="16">
        <v>11.4</v>
      </c>
      <c r="F227" s="15">
        <v>39400</v>
      </c>
    </row>
    <row r="228" spans="1:6" ht="15.75">
      <c r="A228" s="12">
        <v>219</v>
      </c>
      <c r="B228" s="14" t="s">
        <v>1426</v>
      </c>
      <c r="C228" s="14" t="s">
        <v>1427</v>
      </c>
      <c r="D228" s="14" t="s">
        <v>26</v>
      </c>
      <c r="E228" s="16">
        <v>7.6</v>
      </c>
      <c r="F228" s="15">
        <v>26000</v>
      </c>
    </row>
    <row r="229" spans="1:6" ht="15.75">
      <c r="A229" s="12">
        <v>220</v>
      </c>
      <c r="B229" s="14" t="s">
        <v>1428</v>
      </c>
      <c r="C229" s="14" t="s">
        <v>1429</v>
      </c>
      <c r="D229" s="14" t="s">
        <v>26</v>
      </c>
      <c r="E229" s="16">
        <v>7.07</v>
      </c>
      <c r="F229" s="15">
        <v>12000</v>
      </c>
    </row>
    <row r="230" spans="1:6" ht="15.75">
      <c r="A230" s="12">
        <v>221</v>
      </c>
      <c r="B230" s="14" t="s">
        <v>1430</v>
      </c>
      <c r="C230" s="14" t="s">
        <v>1431</v>
      </c>
      <c r="D230" s="14" t="s">
        <v>26</v>
      </c>
      <c r="E230" s="16">
        <v>6.92</v>
      </c>
      <c r="F230" s="15">
        <v>28700</v>
      </c>
    </row>
    <row r="231" spans="1:6" ht="15.75">
      <c r="A231" s="12">
        <v>222</v>
      </c>
      <c r="B231" s="14" t="s">
        <v>1450</v>
      </c>
      <c r="C231" s="14" t="s">
        <v>1451</v>
      </c>
      <c r="D231" s="14" t="s">
        <v>26</v>
      </c>
      <c r="E231" s="16">
        <v>9.65</v>
      </c>
      <c r="F231" s="15">
        <v>4200</v>
      </c>
    </row>
    <row r="232" spans="1:6" ht="15.75">
      <c r="A232" s="12">
        <v>223</v>
      </c>
      <c r="B232" s="14" t="s">
        <v>1458</v>
      </c>
      <c r="C232" s="14" t="s">
        <v>1459</v>
      </c>
      <c r="D232" s="14" t="s">
        <v>26</v>
      </c>
      <c r="E232" s="16">
        <v>5.07</v>
      </c>
      <c r="F232" s="15">
        <v>9300</v>
      </c>
    </row>
    <row r="233" spans="1:6" ht="15.75">
      <c r="A233" s="12">
        <v>224</v>
      </c>
      <c r="B233" s="14" t="s">
        <v>1462</v>
      </c>
      <c r="C233" s="14" t="s">
        <v>1463</v>
      </c>
      <c r="D233" s="14" t="s">
        <v>26</v>
      </c>
      <c r="E233" s="16">
        <v>15.17</v>
      </c>
      <c r="F233" s="15">
        <v>19300</v>
      </c>
    </row>
    <row r="234" spans="1:6" ht="15.75">
      <c r="A234" s="12">
        <v>225</v>
      </c>
      <c r="B234" s="14" t="s">
        <v>1468</v>
      </c>
      <c r="C234" s="14" t="s">
        <v>1469</v>
      </c>
      <c r="D234" s="14" t="s">
        <v>26</v>
      </c>
      <c r="E234" s="16">
        <v>15.54</v>
      </c>
      <c r="F234" s="15">
        <v>31500</v>
      </c>
    </row>
    <row r="235" spans="1:6" ht="15.75">
      <c r="A235" s="12">
        <v>226</v>
      </c>
      <c r="B235" s="14" t="s">
        <v>1474</v>
      </c>
      <c r="C235" s="14" t="s">
        <v>1475</v>
      </c>
      <c r="D235" s="14" t="s">
        <v>26</v>
      </c>
      <c r="E235" s="16">
        <v>7.9</v>
      </c>
      <c r="F235" s="15">
        <v>27600</v>
      </c>
    </row>
    <row r="236" spans="1:6" ht="15.75">
      <c r="A236" s="12">
        <v>227</v>
      </c>
      <c r="B236" s="14" t="s">
        <v>1480</v>
      </c>
      <c r="C236" s="14" t="s">
        <v>1481</v>
      </c>
      <c r="D236" s="14" t="s">
        <v>26</v>
      </c>
      <c r="E236" s="16">
        <v>10.25</v>
      </c>
      <c r="F236" s="15">
        <v>23500</v>
      </c>
    </row>
    <row r="237" spans="1:6" ht="15.75">
      <c r="A237" s="12">
        <v>228</v>
      </c>
      <c r="B237" s="14" t="s">
        <v>1482</v>
      </c>
      <c r="C237" s="14" t="s">
        <v>1483</v>
      </c>
      <c r="D237" s="14" t="s">
        <v>26</v>
      </c>
      <c r="E237" s="16">
        <v>13.53</v>
      </c>
      <c r="F237" s="15">
        <v>92000</v>
      </c>
    </row>
    <row r="238" spans="1:6" ht="15.75">
      <c r="A238" s="12">
        <v>229</v>
      </c>
      <c r="B238" s="14" t="s">
        <v>1486</v>
      </c>
      <c r="C238" s="14" t="s">
        <v>1487</v>
      </c>
      <c r="D238" s="14" t="s">
        <v>26</v>
      </c>
      <c r="E238" s="16">
        <v>-78.5</v>
      </c>
      <c r="F238" s="15">
        <v>6500</v>
      </c>
    </row>
    <row r="239" spans="1:6" ht="15.75">
      <c r="A239" s="12">
        <v>230</v>
      </c>
      <c r="B239" s="14" t="s">
        <v>1490</v>
      </c>
      <c r="C239" s="14" t="s">
        <v>1491</v>
      </c>
      <c r="D239" s="14" t="s">
        <v>26</v>
      </c>
      <c r="E239" s="16">
        <v>-4.44</v>
      </c>
      <c r="F239" s="15">
        <v>14500</v>
      </c>
    </row>
    <row r="240" spans="1:6" ht="15.75">
      <c r="A240" s="12">
        <v>231</v>
      </c>
      <c r="B240" s="14" t="s">
        <v>1506</v>
      </c>
      <c r="C240" s="14" t="s">
        <v>1507</v>
      </c>
      <c r="D240" s="14" t="s">
        <v>26</v>
      </c>
      <c r="E240" s="16">
        <v>11.56</v>
      </c>
      <c r="F240" s="15">
        <v>18500</v>
      </c>
    </row>
    <row r="241" spans="1:6" ht="15.75">
      <c r="A241" s="12">
        <v>232</v>
      </c>
      <c r="B241" s="14" t="s">
        <v>1518</v>
      </c>
      <c r="C241" s="14" t="s">
        <v>1519</v>
      </c>
      <c r="D241" s="14" t="s">
        <v>26</v>
      </c>
      <c r="E241" s="16">
        <v>8.17</v>
      </c>
      <c r="F241" s="15">
        <v>33200</v>
      </c>
    </row>
    <row r="242" spans="1:6" ht="15.75">
      <c r="A242" s="12">
        <v>233</v>
      </c>
      <c r="B242" s="14" t="s">
        <v>1520</v>
      </c>
      <c r="C242" s="14" t="s">
        <v>1521</v>
      </c>
      <c r="D242" s="14" t="s">
        <v>26</v>
      </c>
      <c r="E242" s="16">
        <v>10.07</v>
      </c>
      <c r="F242" s="15">
        <v>27000</v>
      </c>
    </row>
    <row r="243" spans="1:6" ht="15.75">
      <c r="A243" s="12">
        <v>234</v>
      </c>
      <c r="B243" s="14" t="s">
        <v>1524</v>
      </c>
      <c r="C243" s="14" t="s">
        <v>1525</v>
      </c>
      <c r="D243" s="14" t="s">
        <v>26</v>
      </c>
      <c r="E243" s="16">
        <v>12.38</v>
      </c>
      <c r="F243" s="15">
        <v>44600</v>
      </c>
    </row>
    <row r="244" spans="1:6" ht="15.75">
      <c r="A244" s="12">
        <v>235</v>
      </c>
      <c r="B244" s="14" t="s">
        <v>1530</v>
      </c>
      <c r="C244" s="14" t="s">
        <v>1531</v>
      </c>
      <c r="D244" s="14" t="s">
        <v>26</v>
      </c>
      <c r="E244" s="16">
        <v>12.36</v>
      </c>
      <c r="F244" s="15">
        <v>23000</v>
      </c>
    </row>
    <row r="245" spans="1:6" ht="15.75">
      <c r="A245" s="12">
        <v>236</v>
      </c>
      <c r="B245" s="14" t="s">
        <v>1536</v>
      </c>
      <c r="C245" s="14" t="s">
        <v>1537</v>
      </c>
      <c r="D245" s="14" t="s">
        <v>26</v>
      </c>
      <c r="E245" s="16">
        <v>9.09</v>
      </c>
      <c r="F245" s="15">
        <v>21900</v>
      </c>
    </row>
    <row r="246" spans="1:6" ht="15.75">
      <c r="A246" s="12">
        <v>237</v>
      </c>
      <c r="B246" s="14" t="s">
        <v>1538</v>
      </c>
      <c r="C246" s="14" t="s">
        <v>1539</v>
      </c>
      <c r="D246" s="14" t="s">
        <v>26</v>
      </c>
      <c r="E246" s="16">
        <v>27.03</v>
      </c>
      <c r="F246" s="15">
        <v>11300</v>
      </c>
    </row>
    <row r="247" spans="1:6" ht="15.75">
      <c r="A247" s="12">
        <v>238</v>
      </c>
      <c r="B247" s="14" t="s">
        <v>1542</v>
      </c>
      <c r="C247" s="14" t="s">
        <v>1543</v>
      </c>
      <c r="D247" s="14" t="s">
        <v>26</v>
      </c>
      <c r="E247" s="16">
        <v>11.55</v>
      </c>
      <c r="F247" s="15">
        <v>26300</v>
      </c>
    </row>
    <row r="248" spans="1:6" ht="15.75">
      <c r="A248" s="12">
        <v>239</v>
      </c>
      <c r="B248" s="14" t="s">
        <v>9</v>
      </c>
      <c r="C248" s="14" t="s">
        <v>1550</v>
      </c>
      <c r="D248" s="14" t="s">
        <v>26</v>
      </c>
      <c r="E248" s="16">
        <v>-3.58</v>
      </c>
      <c r="F248" s="15">
        <v>9000</v>
      </c>
    </row>
    <row r="249" spans="1:6" ht="15.75">
      <c r="A249" s="12">
        <v>240</v>
      </c>
      <c r="B249" s="14" t="s">
        <v>1557</v>
      </c>
      <c r="C249" s="14" t="s">
        <v>1558</v>
      </c>
      <c r="D249" s="14" t="s">
        <v>26</v>
      </c>
      <c r="E249" s="16">
        <v>9.56</v>
      </c>
      <c r="F249" s="15">
        <v>40500</v>
      </c>
    </row>
    <row r="250" spans="1:6" ht="15.75">
      <c r="A250" s="12">
        <v>241</v>
      </c>
      <c r="B250" s="14" t="s">
        <v>1561</v>
      </c>
      <c r="C250" s="14" t="s">
        <v>1562</v>
      </c>
      <c r="D250" s="14" t="s">
        <v>26</v>
      </c>
      <c r="E250" s="16">
        <v>7.5</v>
      </c>
      <c r="F250" s="15">
        <v>41300</v>
      </c>
    </row>
    <row r="251" spans="1:6" ht="15.75">
      <c r="A251" s="12">
        <v>242</v>
      </c>
      <c r="B251" s="14" t="s">
        <v>1565</v>
      </c>
      <c r="C251" s="14" t="s">
        <v>1566</v>
      </c>
      <c r="D251" s="14" t="s">
        <v>26</v>
      </c>
      <c r="E251" s="16">
        <v>14.4</v>
      </c>
      <c r="F251" s="15">
        <v>8100</v>
      </c>
    </row>
    <row r="252" spans="1:6" ht="15.75">
      <c r="A252" s="12">
        <v>243</v>
      </c>
      <c r="B252" s="14" t="s">
        <v>1569</v>
      </c>
      <c r="C252" s="14" t="s">
        <v>1570</v>
      </c>
      <c r="D252" s="14" t="s">
        <v>26</v>
      </c>
      <c r="E252" s="16">
        <v>6.81</v>
      </c>
      <c r="F252" s="15">
        <v>26700</v>
      </c>
    </row>
    <row r="253" spans="1:6" ht="15.75">
      <c r="A253" s="12">
        <v>244</v>
      </c>
      <c r="B253" s="14" t="s">
        <v>1573</v>
      </c>
      <c r="C253" s="14" t="s">
        <v>1574</v>
      </c>
      <c r="D253" s="14" t="s">
        <v>26</v>
      </c>
      <c r="E253" s="16">
        <v>14.16</v>
      </c>
      <c r="F253" s="15">
        <v>53000</v>
      </c>
    </row>
    <row r="254" spans="1:6" ht="15.75">
      <c r="A254" s="12">
        <v>245</v>
      </c>
      <c r="B254" s="14" t="s">
        <v>1577</v>
      </c>
      <c r="C254" s="14" t="s">
        <v>1578</v>
      </c>
      <c r="D254" s="14" t="s">
        <v>26</v>
      </c>
      <c r="E254" s="16">
        <v>14.36</v>
      </c>
      <c r="F254" s="15">
        <v>23500</v>
      </c>
    </row>
    <row r="255" spans="1:6" ht="15.75">
      <c r="A255" s="12">
        <v>246</v>
      </c>
      <c r="B255" s="14" t="s">
        <v>1587</v>
      </c>
      <c r="C255" s="14" t="s">
        <v>1588</v>
      </c>
      <c r="D255" s="14" t="s">
        <v>26</v>
      </c>
      <c r="E255" s="16">
        <v>6.73</v>
      </c>
      <c r="F255" s="15">
        <v>29000</v>
      </c>
    </row>
    <row r="256" spans="1:6" ht="15.75">
      <c r="A256" s="12">
        <v>247</v>
      </c>
      <c r="B256" s="14" t="s">
        <v>1589</v>
      </c>
      <c r="C256" s="14" t="s">
        <v>1590</v>
      </c>
      <c r="D256" s="14" t="s">
        <v>26</v>
      </c>
      <c r="E256" s="16">
        <v>7.9</v>
      </c>
      <c r="F256" s="15">
        <v>22800</v>
      </c>
    </row>
    <row r="257" spans="1:6" ht="15.75">
      <c r="A257" s="12">
        <v>248</v>
      </c>
      <c r="B257" s="14" t="s">
        <v>1591</v>
      </c>
      <c r="C257" s="14" t="s">
        <v>1592</v>
      </c>
      <c r="D257" s="14" t="s">
        <v>26</v>
      </c>
      <c r="E257" s="16">
        <v>5.59</v>
      </c>
      <c r="F257" s="15">
        <v>11300</v>
      </c>
    </row>
    <row r="258" spans="1:6" ht="15.75">
      <c r="A258" s="12">
        <v>249</v>
      </c>
      <c r="B258" s="14" t="s">
        <v>1593</v>
      </c>
      <c r="C258" s="14" t="s">
        <v>1594</v>
      </c>
      <c r="D258" s="14" t="s">
        <v>26</v>
      </c>
      <c r="E258" s="16">
        <v>5.61</v>
      </c>
      <c r="F258" s="15">
        <v>9400</v>
      </c>
    </row>
    <row r="259" spans="1:6" ht="15.75">
      <c r="A259" s="12">
        <v>250</v>
      </c>
      <c r="B259" s="14" t="s">
        <v>1597</v>
      </c>
      <c r="C259" s="14" t="s">
        <v>1598</v>
      </c>
      <c r="D259" s="14" t="s">
        <v>26</v>
      </c>
      <c r="E259" s="16">
        <v>10.58</v>
      </c>
      <c r="F259" s="15">
        <v>56000</v>
      </c>
    </row>
    <row r="260" spans="1:6" ht="15.75">
      <c r="A260" s="12">
        <v>251</v>
      </c>
      <c r="B260" s="14" t="s">
        <v>1599</v>
      </c>
      <c r="C260" s="14" t="s">
        <v>1600</v>
      </c>
      <c r="D260" s="14" t="s">
        <v>26</v>
      </c>
      <c r="E260" s="16">
        <v>3.88</v>
      </c>
      <c r="F260" s="15">
        <v>6100</v>
      </c>
    </row>
    <row r="261" spans="1:6" ht="15.75">
      <c r="A261" s="12">
        <v>252</v>
      </c>
      <c r="B261" s="14" t="s">
        <v>1601</v>
      </c>
      <c r="C261" s="14" t="s">
        <v>1602</v>
      </c>
      <c r="D261" s="14" t="s">
        <v>26</v>
      </c>
      <c r="E261" s="16">
        <v>12.39</v>
      </c>
      <c r="F261" s="15">
        <v>12500</v>
      </c>
    </row>
    <row r="262" spans="1:6" ht="15.75">
      <c r="A262" s="12">
        <v>253</v>
      </c>
      <c r="B262" s="14" t="s">
        <v>1609</v>
      </c>
      <c r="C262" s="14" t="s">
        <v>1610</v>
      </c>
      <c r="D262" s="14" t="s">
        <v>26</v>
      </c>
      <c r="E262" s="16">
        <v>12.69</v>
      </c>
      <c r="F262" s="15">
        <v>31500</v>
      </c>
    </row>
    <row r="263" spans="1:6" ht="15.75">
      <c r="A263" s="12">
        <v>254</v>
      </c>
      <c r="B263" s="14" t="s">
        <v>1623</v>
      </c>
      <c r="C263" s="14" t="s">
        <v>1624</v>
      </c>
      <c r="D263" s="14" t="s">
        <v>26</v>
      </c>
      <c r="E263" s="16">
        <v>9.24</v>
      </c>
      <c r="F263" s="15">
        <v>55000</v>
      </c>
    </row>
    <row r="264" spans="1:6" ht="15.75">
      <c r="A264" s="12">
        <v>255</v>
      </c>
      <c r="B264" s="14" t="s">
        <v>1631</v>
      </c>
      <c r="C264" s="14" t="s">
        <v>1632</v>
      </c>
      <c r="D264" s="14" t="s">
        <v>26</v>
      </c>
      <c r="E264" s="16">
        <v>7.97</v>
      </c>
      <c r="F264" s="15">
        <v>11800</v>
      </c>
    </row>
    <row r="265" spans="1:6" ht="15.75">
      <c r="A265" s="12">
        <v>256</v>
      </c>
      <c r="B265" s="14" t="s">
        <v>1633</v>
      </c>
      <c r="C265" s="14" t="s">
        <v>1634</v>
      </c>
      <c r="D265" s="14" t="s">
        <v>26</v>
      </c>
      <c r="E265" s="16">
        <v>10.37</v>
      </c>
      <c r="F265" s="15">
        <v>12900</v>
      </c>
    </row>
    <row r="266" spans="1:6" ht="15.75">
      <c r="A266" s="12">
        <v>257</v>
      </c>
      <c r="B266" s="14" t="s">
        <v>1641</v>
      </c>
      <c r="C266" s="14" t="s">
        <v>1642</v>
      </c>
      <c r="D266" s="14" t="s">
        <v>26</v>
      </c>
      <c r="E266" s="16">
        <v>7.88</v>
      </c>
      <c r="F266" s="15">
        <v>30100</v>
      </c>
    </row>
    <row r="267" spans="1:6" ht="15.75">
      <c r="A267" s="12">
        <v>258</v>
      </c>
      <c r="B267" s="14" t="s">
        <v>1651</v>
      </c>
      <c r="C267" s="14" t="s">
        <v>1652</v>
      </c>
      <c r="D267" s="14" t="s">
        <v>26</v>
      </c>
      <c r="E267" s="16">
        <v>17.02</v>
      </c>
      <c r="F267" s="15">
        <v>92000</v>
      </c>
    </row>
    <row r="268" spans="1:6" ht="15.75">
      <c r="A268" s="12">
        <v>259</v>
      </c>
      <c r="B268" s="14" t="s">
        <v>1653</v>
      </c>
      <c r="C268" s="14" t="s">
        <v>1654</v>
      </c>
      <c r="D268" s="14" t="s">
        <v>26</v>
      </c>
      <c r="E268" s="16">
        <v>-13.01</v>
      </c>
      <c r="F268" s="15">
        <v>10700</v>
      </c>
    </row>
    <row r="269" spans="1:6" ht="15.75">
      <c r="A269" s="12">
        <v>260</v>
      </c>
      <c r="B269" s="14" t="s">
        <v>1659</v>
      </c>
      <c r="C269" s="14" t="s">
        <v>1660</v>
      </c>
      <c r="D269" s="14" t="s">
        <v>26</v>
      </c>
      <c r="E269" s="16">
        <v>12.49</v>
      </c>
      <c r="F269" s="15">
        <v>26000</v>
      </c>
    </row>
    <row r="270" spans="1:6" ht="15.75">
      <c r="A270" s="12">
        <v>261</v>
      </c>
      <c r="B270" s="14" t="s">
        <v>1661</v>
      </c>
      <c r="C270" s="14" t="s">
        <v>1662</v>
      </c>
      <c r="D270" s="14" t="s">
        <v>26</v>
      </c>
      <c r="E270" s="16">
        <v>9.86</v>
      </c>
      <c r="F270" s="15">
        <v>52000</v>
      </c>
    </row>
    <row r="271" spans="1:6" ht="15.75">
      <c r="A271" s="12">
        <v>262</v>
      </c>
      <c r="B271" s="14" t="s">
        <v>1663</v>
      </c>
      <c r="C271" s="14" t="s">
        <v>1664</v>
      </c>
      <c r="D271" s="14" t="s">
        <v>26</v>
      </c>
      <c r="E271" s="16">
        <v>6.07</v>
      </c>
      <c r="F271" s="15">
        <v>30900</v>
      </c>
    </row>
    <row r="272" spans="1:6" ht="15.75">
      <c r="A272" s="12">
        <v>263</v>
      </c>
      <c r="B272" s="14" t="s">
        <v>1669</v>
      </c>
      <c r="C272" s="14" t="s">
        <v>1670</v>
      </c>
      <c r="D272" s="14" t="s">
        <v>26</v>
      </c>
      <c r="E272" s="16">
        <v>6.81</v>
      </c>
      <c r="F272" s="15">
        <v>56500</v>
      </c>
    </row>
    <row r="273" spans="1:6" ht="15.75">
      <c r="A273" s="12">
        <v>264</v>
      </c>
      <c r="B273" s="14" t="s">
        <v>1673</v>
      </c>
      <c r="C273" s="14" t="s">
        <v>1674</v>
      </c>
      <c r="D273" s="14" t="s">
        <v>26</v>
      </c>
      <c r="E273" s="16">
        <v>8.44</v>
      </c>
      <c r="F273" s="15">
        <v>9600</v>
      </c>
    </row>
    <row r="274" spans="1:6" ht="15.75">
      <c r="A274" s="12">
        <v>265</v>
      </c>
      <c r="B274" s="14" t="s">
        <v>1681</v>
      </c>
      <c r="C274" s="14" t="s">
        <v>1682</v>
      </c>
      <c r="D274" s="14" t="s">
        <v>26</v>
      </c>
      <c r="E274" s="16">
        <v>57.29</v>
      </c>
      <c r="F274" s="15">
        <v>30000</v>
      </c>
    </row>
    <row r="275" spans="1:6" ht="15.75">
      <c r="A275" s="12">
        <v>266</v>
      </c>
      <c r="B275" s="14" t="s">
        <v>1687</v>
      </c>
      <c r="C275" s="14" t="s">
        <v>1688</v>
      </c>
      <c r="D275" s="14" t="s">
        <v>26</v>
      </c>
      <c r="E275" s="16">
        <v>14.18</v>
      </c>
      <c r="F275" s="15">
        <v>7000</v>
      </c>
    </row>
    <row r="276" spans="1:6" ht="15.75">
      <c r="A276" s="12">
        <v>267</v>
      </c>
      <c r="B276" s="14" t="s">
        <v>1693</v>
      </c>
      <c r="C276" s="14" t="s">
        <v>1694</v>
      </c>
      <c r="D276" s="14" t="s">
        <v>26</v>
      </c>
      <c r="E276" s="16">
        <v>20.3</v>
      </c>
      <c r="F276" s="15">
        <v>112000</v>
      </c>
    </row>
    <row r="277" spans="1:6" ht="15.75">
      <c r="A277" s="12">
        <v>268</v>
      </c>
      <c r="B277" s="14" t="s">
        <v>1695</v>
      </c>
      <c r="C277" s="14" t="s">
        <v>1696</v>
      </c>
      <c r="D277" s="14" t="s">
        <v>26</v>
      </c>
      <c r="E277" s="16">
        <v>12.38</v>
      </c>
      <c r="F277" s="15">
        <v>21600</v>
      </c>
    </row>
    <row r="278" spans="1:6" ht="15.75">
      <c r="A278" s="12">
        <v>269</v>
      </c>
      <c r="B278" s="14" t="s">
        <v>1701</v>
      </c>
      <c r="C278" s="14" t="s">
        <v>1702</v>
      </c>
      <c r="D278" s="14" t="s">
        <v>26</v>
      </c>
      <c r="E278" s="16">
        <v>13.81</v>
      </c>
      <c r="F278" s="15">
        <v>8700</v>
      </c>
    </row>
    <row r="279" spans="1:6" ht="15.75">
      <c r="A279" s="12">
        <v>270</v>
      </c>
      <c r="B279" s="14" t="s">
        <v>1705</v>
      </c>
      <c r="C279" s="14" t="s">
        <v>1706</v>
      </c>
      <c r="D279" s="14" t="s">
        <v>26</v>
      </c>
      <c r="E279" s="16">
        <v>7.67</v>
      </c>
      <c r="F279" s="15">
        <v>5900</v>
      </c>
    </row>
    <row r="280" spans="1:6" ht="15.75">
      <c r="A280" s="12">
        <v>271</v>
      </c>
      <c r="B280" s="14" t="s">
        <v>1713</v>
      </c>
      <c r="C280" s="14" t="s">
        <v>1714</v>
      </c>
      <c r="D280" s="14" t="s">
        <v>26</v>
      </c>
      <c r="E280" s="16">
        <v>15.93</v>
      </c>
      <c r="F280" s="15">
        <v>35200</v>
      </c>
    </row>
    <row r="281" spans="1:6" ht="15.75">
      <c r="A281" s="12">
        <v>272</v>
      </c>
      <c r="B281" s="14" t="s">
        <v>1721</v>
      </c>
      <c r="C281" s="14" t="s">
        <v>1722</v>
      </c>
      <c r="D281" s="14" t="s">
        <v>26</v>
      </c>
      <c r="E281" s="16">
        <v>12.43</v>
      </c>
      <c r="F281" s="15">
        <v>14200</v>
      </c>
    </row>
    <row r="282" spans="1:6" ht="15.75">
      <c r="A282" s="12">
        <v>273</v>
      </c>
      <c r="B282" s="14" t="s">
        <v>1735</v>
      </c>
      <c r="C282" s="14" t="s">
        <v>1736</v>
      </c>
      <c r="D282" s="14" t="s">
        <v>26</v>
      </c>
      <c r="E282" s="16">
        <v>7.39</v>
      </c>
      <c r="F282" s="15">
        <v>11300</v>
      </c>
    </row>
    <row r="283" spans="1:6" ht="15.75">
      <c r="A283" s="12">
        <v>274</v>
      </c>
      <c r="B283" s="14" t="s">
        <v>1739</v>
      </c>
      <c r="C283" s="14" t="s">
        <v>1740</v>
      </c>
      <c r="D283" s="14" t="s">
        <v>26</v>
      </c>
      <c r="E283" s="16">
        <v>8.05</v>
      </c>
      <c r="F283" s="15">
        <v>18700</v>
      </c>
    </row>
    <row r="284" spans="1:6" ht="15.75">
      <c r="A284" s="12">
        <v>275</v>
      </c>
      <c r="B284" s="14" t="s">
        <v>1741</v>
      </c>
      <c r="C284" s="14" t="s">
        <v>1742</v>
      </c>
      <c r="D284" s="14" t="s">
        <v>26</v>
      </c>
      <c r="E284" s="16">
        <v>-31.22</v>
      </c>
      <c r="F284" s="15">
        <v>3500</v>
      </c>
    </row>
    <row r="285" spans="1:6" ht="15.75">
      <c r="A285" s="12">
        <v>276</v>
      </c>
      <c r="B285" s="14" t="s">
        <v>1749</v>
      </c>
      <c r="C285" s="14" t="s">
        <v>1750</v>
      </c>
      <c r="D285" s="14" t="s">
        <v>26</v>
      </c>
      <c r="E285" s="16">
        <v>7.2</v>
      </c>
      <c r="F285" s="15">
        <v>25500</v>
      </c>
    </row>
    <row r="286" spans="1:6" ht="15.75">
      <c r="A286" s="12">
        <v>277</v>
      </c>
      <c r="B286" s="14" t="s">
        <v>1761</v>
      </c>
      <c r="C286" s="14" t="s">
        <v>1762</v>
      </c>
      <c r="D286" s="14" t="s">
        <v>26</v>
      </c>
      <c r="E286" s="16">
        <v>9.23</v>
      </c>
      <c r="F286" s="15">
        <v>15500</v>
      </c>
    </row>
    <row r="287" spans="1:6" ht="15.75">
      <c r="A287" s="12">
        <v>278</v>
      </c>
      <c r="B287" s="14" t="s">
        <v>1784</v>
      </c>
      <c r="C287" s="14" t="s">
        <v>1785</v>
      </c>
      <c r="D287" s="14" t="s">
        <v>26</v>
      </c>
      <c r="E287" s="16">
        <v>23.57</v>
      </c>
      <c r="F287" s="15">
        <v>55500</v>
      </c>
    </row>
    <row r="288" spans="1:6" ht="15.75">
      <c r="A288" s="12">
        <v>279</v>
      </c>
      <c r="B288" s="14" t="s">
        <v>1788</v>
      </c>
      <c r="C288" s="14" t="s">
        <v>1789</v>
      </c>
      <c r="D288" s="14" t="s">
        <v>26</v>
      </c>
      <c r="E288" s="16">
        <v>12.93</v>
      </c>
      <c r="F288" s="15">
        <v>140000</v>
      </c>
    </row>
    <row r="289" spans="1:6" ht="15.75">
      <c r="A289" s="12">
        <v>280</v>
      </c>
      <c r="B289" s="14" t="s">
        <v>1830</v>
      </c>
      <c r="C289" s="14" t="s">
        <v>1831</v>
      </c>
      <c r="D289" s="14" t="s">
        <v>26</v>
      </c>
      <c r="E289" s="16">
        <v>9.21</v>
      </c>
      <c r="F289" s="15">
        <v>73000</v>
      </c>
    </row>
    <row r="290" spans="1:6" ht="15.75">
      <c r="A290" s="12">
        <v>281</v>
      </c>
      <c r="B290" s="14" t="s">
        <v>1840</v>
      </c>
      <c r="C290" s="14" t="s">
        <v>1841</v>
      </c>
      <c r="D290" s="14" t="s">
        <v>26</v>
      </c>
      <c r="E290" s="16">
        <v>13.91</v>
      </c>
      <c r="F290" s="15">
        <v>48300</v>
      </c>
    </row>
    <row r="291" spans="1:6" ht="15.75">
      <c r="A291" s="12">
        <v>282</v>
      </c>
      <c r="B291" s="14" t="s">
        <v>1844</v>
      </c>
      <c r="C291" s="14" t="s">
        <v>1845</v>
      </c>
      <c r="D291" s="14" t="s">
        <v>26</v>
      </c>
      <c r="E291" s="16">
        <v>8.64</v>
      </c>
      <c r="F291" s="15">
        <v>4300</v>
      </c>
    </row>
    <row r="292" spans="1:6" ht="15.75">
      <c r="A292" s="12">
        <v>283</v>
      </c>
      <c r="B292" s="14" t="s">
        <v>1850</v>
      </c>
      <c r="C292" s="14" t="s">
        <v>1851</v>
      </c>
      <c r="D292" s="14" t="s">
        <v>26</v>
      </c>
      <c r="E292" s="16">
        <v>69.22</v>
      </c>
      <c r="F292" s="15">
        <v>50500</v>
      </c>
    </row>
    <row r="293" spans="1:6" ht="15.75">
      <c r="A293" s="12">
        <v>284</v>
      </c>
      <c r="B293" s="14" t="s">
        <v>1852</v>
      </c>
      <c r="C293" s="14" t="s">
        <v>1853</v>
      </c>
      <c r="D293" s="14" t="s">
        <v>26</v>
      </c>
      <c r="E293" s="16">
        <v>5.3</v>
      </c>
      <c r="F293" s="15">
        <v>5000</v>
      </c>
    </row>
    <row r="294" spans="1:6" ht="15.75">
      <c r="A294" s="12">
        <v>285</v>
      </c>
      <c r="B294" s="14" t="s">
        <v>1870</v>
      </c>
      <c r="C294" s="14" t="s">
        <v>1871</v>
      </c>
      <c r="D294" s="14" t="s">
        <v>26</v>
      </c>
      <c r="E294" s="16">
        <v>12.05</v>
      </c>
      <c r="F294" s="15">
        <v>9200</v>
      </c>
    </row>
    <row r="295" spans="1:6" ht="15.75">
      <c r="A295" s="12">
        <v>286</v>
      </c>
      <c r="B295" s="14" t="s">
        <v>1872</v>
      </c>
      <c r="C295" s="14" t="s">
        <v>1873</v>
      </c>
      <c r="D295" s="14" t="s">
        <v>26</v>
      </c>
      <c r="E295" s="16">
        <v>8.93</v>
      </c>
      <c r="F295" s="15">
        <v>26900</v>
      </c>
    </row>
    <row r="296" spans="1:6" ht="15.75">
      <c r="A296" s="12">
        <v>287</v>
      </c>
      <c r="B296" s="14" t="s">
        <v>1876</v>
      </c>
      <c r="C296" s="14" t="s">
        <v>1877</v>
      </c>
      <c r="D296" s="14" t="s">
        <v>26</v>
      </c>
      <c r="E296" s="16">
        <v>83.22</v>
      </c>
      <c r="F296" s="15">
        <v>11900</v>
      </c>
    </row>
    <row r="297" spans="1:6" ht="15.75">
      <c r="A297" s="12">
        <v>288</v>
      </c>
      <c r="B297" s="14" t="s">
        <v>1894</v>
      </c>
      <c r="C297" s="14" t="s">
        <v>1895</v>
      </c>
      <c r="D297" s="14" t="s">
        <v>26</v>
      </c>
      <c r="E297" s="16">
        <v>27.06</v>
      </c>
      <c r="F297" s="15">
        <v>36800</v>
      </c>
    </row>
    <row r="298" spans="1:6" ht="15.75">
      <c r="A298" s="12">
        <v>289</v>
      </c>
      <c r="B298" s="14" t="s">
        <v>1904</v>
      </c>
      <c r="C298" s="14" t="s">
        <v>1905</v>
      </c>
      <c r="D298" s="14" t="s">
        <v>26</v>
      </c>
      <c r="E298" s="16">
        <v>-1.33</v>
      </c>
      <c r="F298" s="15">
        <v>2100</v>
      </c>
    </row>
    <row r="299" spans="1:6" ht="15.75">
      <c r="A299" s="12">
        <v>290</v>
      </c>
      <c r="B299" s="14" t="s">
        <v>1910</v>
      </c>
      <c r="C299" s="14" t="s">
        <v>1911</v>
      </c>
      <c r="D299" s="14" t="s">
        <v>26</v>
      </c>
      <c r="E299" s="16">
        <v>9.72</v>
      </c>
      <c r="F299" s="15">
        <v>8800</v>
      </c>
    </row>
    <row r="300" spans="1:6" ht="15.75">
      <c r="A300" s="12">
        <v>291</v>
      </c>
      <c r="B300" s="14" t="s">
        <v>1914</v>
      </c>
      <c r="C300" s="14" t="s">
        <v>1915</v>
      </c>
      <c r="D300" s="14" t="s">
        <v>26</v>
      </c>
      <c r="E300" s="16">
        <v>-23.33</v>
      </c>
      <c r="F300" s="15">
        <v>15000</v>
      </c>
    </row>
    <row r="301" spans="1:6" ht="15.75">
      <c r="A301" s="12">
        <v>292</v>
      </c>
      <c r="B301" s="14" t="s">
        <v>1916</v>
      </c>
      <c r="C301" s="14" t="s">
        <v>1917</v>
      </c>
      <c r="D301" s="14" t="s">
        <v>26</v>
      </c>
      <c r="E301" s="16">
        <v>-2.52</v>
      </c>
      <c r="F301" s="15">
        <v>2200</v>
      </c>
    </row>
    <row r="302" spans="1:6" ht="15.75">
      <c r="A302" s="12">
        <v>293</v>
      </c>
      <c r="B302" s="14" t="s">
        <v>1920</v>
      </c>
      <c r="C302" s="14" t="s">
        <v>1921</v>
      </c>
      <c r="D302" s="14" t="s">
        <v>26</v>
      </c>
      <c r="E302" s="16">
        <v>7.36</v>
      </c>
      <c r="F302" s="15">
        <v>25700</v>
      </c>
    </row>
    <row r="303" spans="1:6" ht="15.75">
      <c r="A303" s="12">
        <v>294</v>
      </c>
      <c r="B303" s="14" t="s">
        <v>1924</v>
      </c>
      <c r="C303" s="14" t="s">
        <v>1925</v>
      </c>
      <c r="D303" s="14" t="s">
        <v>26</v>
      </c>
      <c r="E303" s="16">
        <v>22.5</v>
      </c>
      <c r="F303" s="15">
        <v>157000</v>
      </c>
    </row>
    <row r="304" spans="1:6" ht="15.75">
      <c r="A304" s="12">
        <v>295</v>
      </c>
      <c r="B304" s="14" t="s">
        <v>1934</v>
      </c>
      <c r="C304" s="14" t="s">
        <v>1935</v>
      </c>
      <c r="D304" s="14" t="s">
        <v>26</v>
      </c>
      <c r="E304" s="16">
        <v>6.37</v>
      </c>
      <c r="F304" s="15">
        <v>30500</v>
      </c>
    </row>
    <row r="305" spans="1:6" ht="15.75">
      <c r="A305" s="12">
        <v>296</v>
      </c>
      <c r="B305" s="14" t="s">
        <v>1942</v>
      </c>
      <c r="C305" s="14" t="s">
        <v>1943</v>
      </c>
      <c r="D305" s="14" t="s">
        <v>26</v>
      </c>
      <c r="E305" s="16">
        <v>-1.16</v>
      </c>
      <c r="F305" s="15">
        <v>2000</v>
      </c>
    </row>
    <row r="306" spans="1:6" ht="15.75">
      <c r="A306" s="12">
        <v>297</v>
      </c>
      <c r="B306" s="14" t="s">
        <v>1948</v>
      </c>
      <c r="C306" s="14" t="s">
        <v>1949</v>
      </c>
      <c r="D306" s="14" t="s">
        <v>26</v>
      </c>
      <c r="E306" s="16">
        <v>4.01</v>
      </c>
      <c r="F306" s="15">
        <v>9800</v>
      </c>
    </row>
    <row r="307" spans="1:6" ht="15.75">
      <c r="A307" s="12">
        <v>298</v>
      </c>
      <c r="B307" s="14" t="s">
        <v>1950</v>
      </c>
      <c r="C307" s="14" t="s">
        <v>1951</v>
      </c>
      <c r="D307" s="14" t="s">
        <v>26</v>
      </c>
      <c r="E307" s="16">
        <v>10.9</v>
      </c>
      <c r="F307" s="15">
        <v>17900</v>
      </c>
    </row>
    <row r="308" spans="1:6" ht="15.75">
      <c r="A308" s="12">
        <v>299</v>
      </c>
      <c r="B308" s="14" t="s">
        <v>1956</v>
      </c>
      <c r="C308" s="14" t="s">
        <v>1957</v>
      </c>
      <c r="D308" s="14" t="s">
        <v>26</v>
      </c>
      <c r="E308" s="16">
        <v>-585.84</v>
      </c>
      <c r="F308" s="15">
        <v>9800</v>
      </c>
    </row>
    <row r="309" spans="1:6" ht="15.75">
      <c r="A309" s="12">
        <v>300</v>
      </c>
      <c r="B309" s="14" t="s">
        <v>1960</v>
      </c>
      <c r="C309" s="14" t="s">
        <v>1961</v>
      </c>
      <c r="D309" s="14" t="s">
        <v>26</v>
      </c>
      <c r="E309" s="16">
        <v>11.03</v>
      </c>
      <c r="F309" s="15">
        <v>64500</v>
      </c>
    </row>
    <row r="310" spans="1:6" ht="15.75">
      <c r="A310" s="12">
        <v>301</v>
      </c>
      <c r="B310" s="14" t="s">
        <v>1964</v>
      </c>
      <c r="C310" s="14" t="s">
        <v>1965</v>
      </c>
      <c r="D310" s="14" t="s">
        <v>26</v>
      </c>
      <c r="E310" s="16">
        <v>12.64</v>
      </c>
      <c r="F310" s="15">
        <v>14500</v>
      </c>
    </row>
    <row r="311" spans="1:6" ht="15.75">
      <c r="A311" s="12">
        <v>302</v>
      </c>
      <c r="B311" s="14" t="s">
        <v>1966</v>
      </c>
      <c r="C311" s="14" t="s">
        <v>1967</v>
      </c>
      <c r="D311" s="14" t="s">
        <v>26</v>
      </c>
      <c r="E311" s="16">
        <v>4.04</v>
      </c>
      <c r="F311" s="15">
        <v>12400</v>
      </c>
    </row>
    <row r="312" spans="1:6" ht="15.75">
      <c r="A312" s="12">
        <v>303</v>
      </c>
      <c r="B312" s="14" t="s">
        <v>1978</v>
      </c>
      <c r="C312" s="14" t="s">
        <v>1979</v>
      </c>
      <c r="D312" s="14" t="s">
        <v>26</v>
      </c>
      <c r="E312" s="16">
        <v>13.2</v>
      </c>
      <c r="F312" s="15">
        <v>13100</v>
      </c>
    </row>
    <row r="313" spans="1:6" ht="15.75">
      <c r="A313" s="12">
        <v>304</v>
      </c>
      <c r="B313" s="14" t="s">
        <v>1994</v>
      </c>
      <c r="C313" s="14" t="s">
        <v>1995</v>
      </c>
      <c r="D313" s="14" t="s">
        <v>26</v>
      </c>
      <c r="E313" s="16">
        <v>10.62</v>
      </c>
      <c r="F313" s="15">
        <v>10000</v>
      </c>
    </row>
    <row r="314" spans="1:6" ht="15.75">
      <c r="A314" s="12">
        <v>305</v>
      </c>
      <c r="B314" s="14" t="s">
        <v>21</v>
      </c>
      <c r="C314" s="14" t="s">
        <v>22</v>
      </c>
      <c r="D314" s="14" t="s">
        <v>23</v>
      </c>
      <c r="E314" s="16">
        <v>22.13</v>
      </c>
      <c r="F314" s="15">
        <v>33200</v>
      </c>
    </row>
    <row r="315" spans="1:6" ht="15.75">
      <c r="A315" s="12">
        <v>306</v>
      </c>
      <c r="B315" s="14" t="s">
        <v>32</v>
      </c>
      <c r="C315" s="14" t="s">
        <v>33</v>
      </c>
      <c r="D315" s="14" t="s">
        <v>23</v>
      </c>
      <c r="E315" s="16">
        <v>15.48</v>
      </c>
      <c r="F315" s="15">
        <v>18300</v>
      </c>
    </row>
    <row r="316" spans="1:6" ht="15.75">
      <c r="A316" s="12">
        <v>307</v>
      </c>
      <c r="B316" s="14" t="s">
        <v>40</v>
      </c>
      <c r="C316" s="14" t="s">
        <v>41</v>
      </c>
      <c r="D316" s="14" t="s">
        <v>23</v>
      </c>
      <c r="E316" s="16">
        <v>2.13</v>
      </c>
      <c r="F316" s="15">
        <v>2000</v>
      </c>
    </row>
    <row r="317" spans="1:6" ht="15.75">
      <c r="A317" s="12">
        <v>308</v>
      </c>
      <c r="B317" s="14" t="s">
        <v>42</v>
      </c>
      <c r="C317" s="14" t="s">
        <v>43</v>
      </c>
      <c r="D317" s="14" t="s">
        <v>23</v>
      </c>
      <c r="E317" s="16">
        <v>5.76</v>
      </c>
      <c r="F317" s="15">
        <v>16800</v>
      </c>
    </row>
    <row r="318" spans="1:6" ht="15.75">
      <c r="A318" s="12">
        <v>309</v>
      </c>
      <c r="B318" s="14" t="s">
        <v>56</v>
      </c>
      <c r="C318" s="14" t="s">
        <v>57</v>
      </c>
      <c r="D318" s="14" t="s">
        <v>23</v>
      </c>
      <c r="E318" s="16">
        <v>13.15</v>
      </c>
      <c r="F318" s="15">
        <v>13800</v>
      </c>
    </row>
    <row r="319" spans="1:6" ht="15.75">
      <c r="A319" s="12">
        <v>310</v>
      </c>
      <c r="B319" s="14" t="s">
        <v>58</v>
      </c>
      <c r="C319" s="14" t="s">
        <v>59</v>
      </c>
      <c r="D319" s="14" t="s">
        <v>23</v>
      </c>
      <c r="E319" s="16">
        <v>3.22</v>
      </c>
      <c r="F319" s="15">
        <v>4000</v>
      </c>
    </row>
    <row r="320" spans="1:6" ht="15.75">
      <c r="A320" s="12">
        <v>311</v>
      </c>
      <c r="B320" s="14" t="s">
        <v>60</v>
      </c>
      <c r="C320" s="14" t="s">
        <v>61</v>
      </c>
      <c r="D320" s="14" t="s">
        <v>23</v>
      </c>
      <c r="E320" s="16">
        <v>6.72</v>
      </c>
      <c r="F320" s="15">
        <v>33000</v>
      </c>
    </row>
    <row r="321" spans="1:6" ht="15.75">
      <c r="A321" s="12">
        <v>312</v>
      </c>
      <c r="B321" s="14" t="s">
        <v>64</v>
      </c>
      <c r="C321" s="14" t="s">
        <v>65</v>
      </c>
      <c r="D321" s="14" t="s">
        <v>23</v>
      </c>
      <c r="E321" s="16">
        <v>36.43</v>
      </c>
      <c r="F321" s="15">
        <v>3900</v>
      </c>
    </row>
    <row r="322" spans="1:6" ht="15.75">
      <c r="A322" s="12">
        <v>313</v>
      </c>
      <c r="B322" s="14" t="s">
        <v>66</v>
      </c>
      <c r="C322" s="14" t="s">
        <v>67</v>
      </c>
      <c r="D322" s="14" t="s">
        <v>23</v>
      </c>
      <c r="E322" s="16">
        <v>15.2</v>
      </c>
      <c r="F322" s="15">
        <v>3500</v>
      </c>
    </row>
    <row r="323" spans="1:6" ht="15.75">
      <c r="A323" s="12">
        <v>314</v>
      </c>
      <c r="B323" s="14" t="s">
        <v>72</v>
      </c>
      <c r="C323" s="14" t="s">
        <v>73</v>
      </c>
      <c r="D323" s="14" t="s">
        <v>23</v>
      </c>
      <c r="E323" s="16">
        <v>4.87</v>
      </c>
      <c r="F323" s="15">
        <v>8400</v>
      </c>
    </row>
    <row r="324" spans="1:6" ht="15.75">
      <c r="A324" s="12">
        <v>315</v>
      </c>
      <c r="B324" s="14" t="s">
        <v>74</v>
      </c>
      <c r="C324" s="14" t="s">
        <v>75</v>
      </c>
      <c r="D324" s="14" t="s">
        <v>23</v>
      </c>
      <c r="E324" s="16">
        <v>-9.48</v>
      </c>
      <c r="F324" s="15">
        <v>7700</v>
      </c>
    </row>
    <row r="325" spans="1:6" ht="15.75">
      <c r="A325" s="12">
        <v>316</v>
      </c>
      <c r="B325" s="14" t="s">
        <v>76</v>
      </c>
      <c r="C325" s="14" t="s">
        <v>77</v>
      </c>
      <c r="D325" s="14" t="s">
        <v>23</v>
      </c>
      <c r="E325" s="16">
        <v>11.17</v>
      </c>
      <c r="F325" s="15">
        <v>10800</v>
      </c>
    </row>
    <row r="326" spans="1:6" ht="15.75">
      <c r="A326" s="12">
        <v>317</v>
      </c>
      <c r="B326" s="14" t="s">
        <v>78</v>
      </c>
      <c r="C326" s="14" t="s">
        <v>79</v>
      </c>
      <c r="D326" s="14" t="s">
        <v>23</v>
      </c>
      <c r="E326" s="16">
        <v>63.29</v>
      </c>
      <c r="F326" s="15">
        <v>2800</v>
      </c>
    </row>
    <row r="327" spans="1:6" ht="15.75">
      <c r="A327" s="12">
        <v>318</v>
      </c>
      <c r="B327" s="14" t="s">
        <v>80</v>
      </c>
      <c r="C327" s="14" t="s">
        <v>81</v>
      </c>
      <c r="D327" s="14" t="s">
        <v>23</v>
      </c>
      <c r="E327" s="16">
        <v>12.36</v>
      </c>
      <c r="F327" s="15">
        <v>36700</v>
      </c>
    </row>
    <row r="328" spans="1:6" ht="15.75">
      <c r="A328" s="12">
        <v>319</v>
      </c>
      <c r="B328" s="14" t="s">
        <v>82</v>
      </c>
      <c r="C328" s="14" t="s">
        <v>83</v>
      </c>
      <c r="D328" s="14" t="s">
        <v>23</v>
      </c>
      <c r="E328" s="16">
        <v>14.67</v>
      </c>
      <c r="F328" s="15">
        <v>3200</v>
      </c>
    </row>
    <row r="329" spans="1:6" ht="15.75">
      <c r="A329" s="12">
        <v>320</v>
      </c>
      <c r="B329" s="14" t="s">
        <v>96</v>
      </c>
      <c r="C329" s="14" t="s">
        <v>97</v>
      </c>
      <c r="D329" s="14" t="s">
        <v>23</v>
      </c>
      <c r="E329" s="16">
        <v>35.8</v>
      </c>
      <c r="F329" s="15">
        <v>4900</v>
      </c>
    </row>
    <row r="330" spans="1:6" ht="15.75">
      <c r="A330" s="12">
        <v>321</v>
      </c>
      <c r="B330" s="14" t="s">
        <v>98</v>
      </c>
      <c r="C330" s="14" t="s">
        <v>99</v>
      </c>
      <c r="D330" s="14" t="s">
        <v>23</v>
      </c>
      <c r="E330" s="16">
        <v>-10.84</v>
      </c>
      <c r="F330" s="15">
        <v>1800</v>
      </c>
    </row>
    <row r="331" spans="1:6" ht="15.75">
      <c r="A331" s="12">
        <v>322</v>
      </c>
      <c r="B331" s="14" t="s">
        <v>102</v>
      </c>
      <c r="C331" s="14" t="s">
        <v>103</v>
      </c>
      <c r="D331" s="14" t="s">
        <v>23</v>
      </c>
      <c r="E331" s="16">
        <v>7.14</v>
      </c>
      <c r="F331" s="15">
        <v>15300</v>
      </c>
    </row>
    <row r="332" spans="1:6" ht="15.75">
      <c r="A332" s="12">
        <v>323</v>
      </c>
      <c r="B332" s="14" t="s">
        <v>104</v>
      </c>
      <c r="C332" s="14" t="s">
        <v>105</v>
      </c>
      <c r="D332" s="14" t="s">
        <v>23</v>
      </c>
      <c r="E332" s="16">
        <v>8.58</v>
      </c>
      <c r="F332" s="15">
        <v>16500</v>
      </c>
    </row>
    <row r="333" spans="1:6" ht="15.75">
      <c r="A333" s="12">
        <v>324</v>
      </c>
      <c r="B333" s="14" t="s">
        <v>114</v>
      </c>
      <c r="C333" s="14" t="s">
        <v>115</v>
      </c>
      <c r="D333" s="14" t="s">
        <v>23</v>
      </c>
      <c r="E333" s="16">
        <v>12.25</v>
      </c>
      <c r="F333" s="15">
        <v>6200</v>
      </c>
    </row>
    <row r="334" spans="1:6" ht="15.75">
      <c r="A334" s="12">
        <v>325</v>
      </c>
      <c r="B334" s="14" t="s">
        <v>122</v>
      </c>
      <c r="C334" s="14" t="s">
        <v>123</v>
      </c>
      <c r="D334" s="14" t="s">
        <v>23</v>
      </c>
      <c r="E334" s="16">
        <v>21.42</v>
      </c>
      <c r="F334" s="15">
        <v>40400</v>
      </c>
    </row>
    <row r="335" spans="1:6" ht="15.75">
      <c r="A335" s="12">
        <v>326</v>
      </c>
      <c r="B335" s="14" t="s">
        <v>136</v>
      </c>
      <c r="C335" s="14" t="s">
        <v>137</v>
      </c>
      <c r="D335" s="14" t="s">
        <v>23</v>
      </c>
      <c r="E335" s="16">
        <v>-2.98</v>
      </c>
      <c r="F335" s="15">
        <v>4300</v>
      </c>
    </row>
    <row r="336" spans="1:6" ht="15.75">
      <c r="A336" s="12">
        <v>327</v>
      </c>
      <c r="B336" s="14" t="s">
        <v>142</v>
      </c>
      <c r="C336" s="14" t="s">
        <v>143</v>
      </c>
      <c r="D336" s="14" t="s">
        <v>23</v>
      </c>
      <c r="E336" s="16">
        <v>271.07</v>
      </c>
      <c r="F336" s="15">
        <v>22300</v>
      </c>
    </row>
    <row r="337" spans="1:6" ht="15.75">
      <c r="A337" s="12">
        <v>328</v>
      </c>
      <c r="B337" s="14" t="s">
        <v>144</v>
      </c>
      <c r="C337" s="14" t="s">
        <v>145</v>
      </c>
      <c r="D337" s="14" t="s">
        <v>23</v>
      </c>
      <c r="E337" s="16">
        <v>11.51</v>
      </c>
      <c r="F337" s="15">
        <v>11800</v>
      </c>
    </row>
    <row r="338" spans="1:6" ht="15.75">
      <c r="A338" s="12">
        <v>329</v>
      </c>
      <c r="B338" s="14" t="s">
        <v>146</v>
      </c>
      <c r="C338" s="14" t="s">
        <v>147</v>
      </c>
      <c r="D338" s="14" t="s">
        <v>23</v>
      </c>
      <c r="E338" s="16">
        <v>31.9</v>
      </c>
      <c r="F338" s="15">
        <v>3900</v>
      </c>
    </row>
    <row r="339" spans="1:6" ht="15.75">
      <c r="A339" s="12">
        <v>330</v>
      </c>
      <c r="B339" s="14" t="s">
        <v>160</v>
      </c>
      <c r="C339" s="14" t="s">
        <v>161</v>
      </c>
      <c r="D339" s="14" t="s">
        <v>23</v>
      </c>
      <c r="E339" s="16">
        <v>6.08</v>
      </c>
      <c r="F339" s="15">
        <v>22200</v>
      </c>
    </row>
    <row r="340" spans="1:6" ht="15.75">
      <c r="A340" s="12">
        <v>331</v>
      </c>
      <c r="B340" s="14" t="s">
        <v>166</v>
      </c>
      <c r="C340" s="14" t="s">
        <v>167</v>
      </c>
      <c r="D340" s="14" t="s">
        <v>23</v>
      </c>
      <c r="E340" s="16">
        <v>37.9</v>
      </c>
      <c r="F340" s="15">
        <v>21300</v>
      </c>
    </row>
    <row r="341" spans="1:6" ht="15.75">
      <c r="A341" s="12">
        <v>332</v>
      </c>
      <c r="B341" s="14" t="s">
        <v>170</v>
      </c>
      <c r="C341" s="14" t="s">
        <v>171</v>
      </c>
      <c r="D341" s="14" t="s">
        <v>23</v>
      </c>
      <c r="E341" s="16">
        <v>9.86</v>
      </c>
      <c r="F341" s="15">
        <v>13300</v>
      </c>
    </row>
    <row r="342" spans="1:6" ht="15.75">
      <c r="A342" s="12">
        <v>333</v>
      </c>
      <c r="B342" s="14" t="s">
        <v>178</v>
      </c>
      <c r="C342" s="14" t="s">
        <v>179</v>
      </c>
      <c r="D342" s="14" t="s">
        <v>23</v>
      </c>
      <c r="E342" s="16">
        <v>46.37</v>
      </c>
      <c r="F342" s="15">
        <v>10400</v>
      </c>
    </row>
    <row r="343" spans="1:6" ht="15.75">
      <c r="A343" s="12">
        <v>334</v>
      </c>
      <c r="B343" s="14" t="s">
        <v>192</v>
      </c>
      <c r="C343" s="14" t="s">
        <v>193</v>
      </c>
      <c r="D343" s="14" t="s">
        <v>23</v>
      </c>
      <c r="E343" s="16">
        <v>9.65</v>
      </c>
      <c r="F343" s="15">
        <v>13200</v>
      </c>
    </row>
    <row r="344" spans="1:6" ht="15.75">
      <c r="A344" s="12">
        <v>335</v>
      </c>
      <c r="B344" s="14" t="s">
        <v>196</v>
      </c>
      <c r="C344" s="14" t="s">
        <v>197</v>
      </c>
      <c r="D344" s="14" t="s">
        <v>23</v>
      </c>
      <c r="E344" s="16">
        <v>6.1</v>
      </c>
      <c r="F344" s="15">
        <v>13500</v>
      </c>
    </row>
    <row r="345" spans="1:6" ht="15.75">
      <c r="A345" s="12">
        <v>336</v>
      </c>
      <c r="B345" s="14" t="s">
        <v>206</v>
      </c>
      <c r="C345" s="14" t="s">
        <v>207</v>
      </c>
      <c r="D345" s="14" t="s">
        <v>23</v>
      </c>
      <c r="E345" s="16">
        <v>25.03</v>
      </c>
      <c r="F345" s="15">
        <v>30000</v>
      </c>
    </row>
    <row r="346" spans="1:6" ht="15.75">
      <c r="A346" s="12">
        <v>337</v>
      </c>
      <c r="B346" s="14" t="s">
        <v>212</v>
      </c>
      <c r="C346" s="14" t="s">
        <v>213</v>
      </c>
      <c r="D346" s="14" t="s">
        <v>23</v>
      </c>
      <c r="E346" s="16">
        <v>8.61</v>
      </c>
      <c r="F346" s="15">
        <v>23500</v>
      </c>
    </row>
    <row r="347" spans="1:6" ht="15.75">
      <c r="A347" s="12">
        <v>338</v>
      </c>
      <c r="B347" s="14" t="s">
        <v>214</v>
      </c>
      <c r="C347" s="14" t="s">
        <v>215</v>
      </c>
      <c r="D347" s="14" t="s">
        <v>23</v>
      </c>
      <c r="E347" s="16">
        <v>8.31</v>
      </c>
      <c r="F347" s="15">
        <v>56800</v>
      </c>
    </row>
    <row r="348" spans="1:6" ht="15.75">
      <c r="A348" s="12">
        <v>339</v>
      </c>
      <c r="B348" s="14" t="s">
        <v>224</v>
      </c>
      <c r="C348" s="14" t="s">
        <v>225</v>
      </c>
      <c r="D348" s="14" t="s">
        <v>23</v>
      </c>
      <c r="E348" s="16">
        <v>6.13</v>
      </c>
      <c r="F348" s="15">
        <v>13500</v>
      </c>
    </row>
    <row r="349" spans="1:6" ht="15.75">
      <c r="A349" s="12">
        <v>340</v>
      </c>
      <c r="B349" s="14" t="s">
        <v>238</v>
      </c>
      <c r="C349" s="14" t="s">
        <v>239</v>
      </c>
      <c r="D349" s="14" t="s">
        <v>23</v>
      </c>
      <c r="E349" s="16">
        <v>5.55</v>
      </c>
      <c r="F349" s="15">
        <v>10100</v>
      </c>
    </row>
    <row r="350" spans="1:6" ht="15.75">
      <c r="A350" s="12">
        <v>341</v>
      </c>
      <c r="B350" s="14" t="s">
        <v>242</v>
      </c>
      <c r="C350" s="14" t="s">
        <v>243</v>
      </c>
      <c r="D350" s="14" t="s">
        <v>23</v>
      </c>
      <c r="E350" s="16">
        <v>9.61</v>
      </c>
      <c r="F350" s="15">
        <v>19700</v>
      </c>
    </row>
    <row r="351" spans="1:6" ht="15.75">
      <c r="A351" s="12">
        <v>342</v>
      </c>
      <c r="B351" s="14" t="s">
        <v>252</v>
      </c>
      <c r="C351" s="14" t="s">
        <v>253</v>
      </c>
      <c r="D351" s="14" t="s">
        <v>23</v>
      </c>
      <c r="E351" s="16">
        <v>13.33</v>
      </c>
      <c r="F351" s="15">
        <v>34100</v>
      </c>
    </row>
    <row r="352" spans="1:6" ht="15.75">
      <c r="A352" s="12">
        <v>343</v>
      </c>
      <c r="B352" s="14" t="s">
        <v>258</v>
      </c>
      <c r="C352" s="14" t="s">
        <v>259</v>
      </c>
      <c r="D352" s="14" t="s">
        <v>23</v>
      </c>
      <c r="E352" s="16">
        <v>18.54</v>
      </c>
      <c r="F352" s="15">
        <v>15900</v>
      </c>
    </row>
    <row r="353" spans="1:6" ht="15.75">
      <c r="A353" s="12">
        <v>344</v>
      </c>
      <c r="B353" s="14" t="s">
        <v>268</v>
      </c>
      <c r="C353" s="14" t="s">
        <v>269</v>
      </c>
      <c r="D353" s="14" t="s">
        <v>23</v>
      </c>
      <c r="E353" s="16">
        <v>13.98</v>
      </c>
      <c r="F353" s="15">
        <v>5300</v>
      </c>
    </row>
    <row r="354" spans="1:6" ht="15.75">
      <c r="A354" s="12">
        <v>345</v>
      </c>
      <c r="B354" s="14" t="s">
        <v>272</v>
      </c>
      <c r="C354" s="14" t="s">
        <v>273</v>
      </c>
      <c r="D354" s="14" t="s">
        <v>23</v>
      </c>
      <c r="E354" s="16">
        <v>108</v>
      </c>
      <c r="F354" s="15">
        <v>7300</v>
      </c>
    </row>
    <row r="355" spans="1:6" ht="15.75">
      <c r="A355" s="12">
        <v>346</v>
      </c>
      <c r="B355" s="14" t="s">
        <v>276</v>
      </c>
      <c r="C355" s="14" t="s">
        <v>277</v>
      </c>
      <c r="D355" s="14" t="s">
        <v>23</v>
      </c>
      <c r="E355" s="16">
        <v>8.94</v>
      </c>
      <c r="F355" s="15">
        <v>7000</v>
      </c>
    </row>
    <row r="356" spans="1:6" ht="15.75">
      <c r="A356" s="12">
        <v>347</v>
      </c>
      <c r="B356" s="14" t="s">
        <v>298</v>
      </c>
      <c r="C356" s="14" t="s">
        <v>299</v>
      </c>
      <c r="D356" s="14" t="s">
        <v>23</v>
      </c>
      <c r="E356" s="16">
        <v>7.27</v>
      </c>
      <c r="F356" s="15">
        <v>20700</v>
      </c>
    </row>
    <row r="357" spans="1:6" ht="15.75">
      <c r="A357" s="12">
        <v>348</v>
      </c>
      <c r="B357" s="14" t="s">
        <v>300</v>
      </c>
      <c r="C357" s="14" t="s">
        <v>301</v>
      </c>
      <c r="D357" s="14" t="s">
        <v>23</v>
      </c>
      <c r="E357" s="16">
        <v>23.2</v>
      </c>
      <c r="F357" s="15">
        <v>16300</v>
      </c>
    </row>
    <row r="358" spans="1:6" ht="15.75">
      <c r="A358" s="12">
        <v>349</v>
      </c>
      <c r="B358" s="14" t="s">
        <v>310</v>
      </c>
      <c r="C358" s="14" t="s">
        <v>311</v>
      </c>
      <c r="D358" s="14" t="s">
        <v>23</v>
      </c>
      <c r="E358" s="16">
        <v>106.62</v>
      </c>
      <c r="F358" s="15">
        <v>8800</v>
      </c>
    </row>
    <row r="359" spans="1:6" ht="15.75">
      <c r="A359" s="12">
        <v>350</v>
      </c>
      <c r="B359" s="14" t="s">
        <v>312</v>
      </c>
      <c r="C359" s="14" t="s">
        <v>313</v>
      </c>
      <c r="D359" s="14" t="s">
        <v>23</v>
      </c>
      <c r="E359" s="16">
        <v>39.76</v>
      </c>
      <c r="F359" s="15">
        <v>2900</v>
      </c>
    </row>
    <row r="360" spans="1:6" ht="15.75">
      <c r="A360" s="12">
        <v>351</v>
      </c>
      <c r="B360" s="14" t="s">
        <v>314</v>
      </c>
      <c r="C360" s="14" t="s">
        <v>315</v>
      </c>
      <c r="D360" s="14" t="s">
        <v>23</v>
      </c>
      <c r="E360" s="16">
        <v>9.77</v>
      </c>
      <c r="F360" s="15">
        <v>26000</v>
      </c>
    </row>
    <row r="361" spans="1:6" ht="15.75">
      <c r="A361" s="12">
        <v>352</v>
      </c>
      <c r="B361" s="14" t="s">
        <v>316</v>
      </c>
      <c r="C361" s="14" t="s">
        <v>317</v>
      </c>
      <c r="D361" s="14" t="s">
        <v>23</v>
      </c>
      <c r="E361" s="16">
        <v>15.06</v>
      </c>
      <c r="F361" s="15">
        <v>8100</v>
      </c>
    </row>
    <row r="362" spans="1:6" ht="15.75">
      <c r="A362" s="12">
        <v>353</v>
      </c>
      <c r="B362" s="14" t="s">
        <v>326</v>
      </c>
      <c r="C362" s="14" t="s">
        <v>327</v>
      </c>
      <c r="D362" s="14" t="s">
        <v>23</v>
      </c>
      <c r="E362" s="16">
        <v>6.94</v>
      </c>
      <c r="F362" s="15">
        <v>6500</v>
      </c>
    </row>
    <row r="363" spans="1:6" ht="15.75">
      <c r="A363" s="12">
        <v>354</v>
      </c>
      <c r="B363" s="14" t="s">
        <v>328</v>
      </c>
      <c r="C363" s="14" t="s">
        <v>329</v>
      </c>
      <c r="D363" s="14" t="s">
        <v>23</v>
      </c>
      <c r="E363" s="16">
        <v>6.02</v>
      </c>
      <c r="F363" s="15">
        <v>7900</v>
      </c>
    </row>
    <row r="364" spans="1:6" ht="15.75">
      <c r="A364" s="12">
        <v>355</v>
      </c>
      <c r="B364" s="14" t="s">
        <v>330</v>
      </c>
      <c r="C364" s="14" t="s">
        <v>331</v>
      </c>
      <c r="D364" s="14" t="s">
        <v>23</v>
      </c>
      <c r="E364" s="16">
        <v>24.07</v>
      </c>
      <c r="F364" s="15">
        <v>16900</v>
      </c>
    </row>
    <row r="365" spans="1:6" ht="15.75">
      <c r="A365" s="12">
        <v>356</v>
      </c>
      <c r="B365" s="14" t="s">
        <v>332</v>
      </c>
      <c r="C365" s="14" t="s">
        <v>333</v>
      </c>
      <c r="D365" s="14" t="s">
        <v>23</v>
      </c>
      <c r="E365" s="16">
        <v>20.53</v>
      </c>
      <c r="F365" s="15">
        <v>2100</v>
      </c>
    </row>
    <row r="366" spans="1:6" ht="15.75">
      <c r="A366" s="12">
        <v>357</v>
      </c>
      <c r="B366" s="14" t="s">
        <v>334</v>
      </c>
      <c r="C366" s="14" t="s">
        <v>335</v>
      </c>
      <c r="D366" s="14" t="s">
        <v>23</v>
      </c>
      <c r="E366" s="16">
        <v>7.19</v>
      </c>
      <c r="F366" s="15">
        <v>35500</v>
      </c>
    </row>
    <row r="367" spans="1:6" ht="15.75">
      <c r="A367" s="12">
        <v>358</v>
      </c>
      <c r="B367" s="14" t="s">
        <v>336</v>
      </c>
      <c r="C367" s="14" t="s">
        <v>337</v>
      </c>
      <c r="D367" s="14" t="s">
        <v>23</v>
      </c>
      <c r="E367" s="16">
        <v>24.69</v>
      </c>
      <c r="F367" s="15">
        <v>9700</v>
      </c>
    </row>
    <row r="368" spans="1:6" ht="15.75">
      <c r="A368" s="12">
        <v>359</v>
      </c>
      <c r="B368" s="14" t="s">
        <v>344</v>
      </c>
      <c r="C368" s="14" t="s">
        <v>345</v>
      </c>
      <c r="D368" s="14" t="s">
        <v>23</v>
      </c>
      <c r="E368" s="16">
        <v>108.94</v>
      </c>
      <c r="F368" s="15">
        <v>10400</v>
      </c>
    </row>
    <row r="369" spans="1:6" ht="15.75">
      <c r="A369" s="12">
        <v>360</v>
      </c>
      <c r="B369" s="14" t="s">
        <v>352</v>
      </c>
      <c r="C369" s="14" t="s">
        <v>353</v>
      </c>
      <c r="D369" s="14" t="s">
        <v>23</v>
      </c>
      <c r="E369" s="16">
        <v>6.03</v>
      </c>
      <c r="F369" s="15">
        <v>17000</v>
      </c>
    </row>
    <row r="370" spans="1:6" ht="15.75">
      <c r="A370" s="12">
        <v>361</v>
      </c>
      <c r="B370" s="14" t="s">
        <v>354</v>
      </c>
      <c r="C370" s="14" t="s">
        <v>355</v>
      </c>
      <c r="D370" s="14" t="s">
        <v>23</v>
      </c>
      <c r="E370" s="16">
        <v>5.38</v>
      </c>
      <c r="F370" s="15">
        <v>16200</v>
      </c>
    </row>
    <row r="371" spans="1:6" ht="15.75">
      <c r="A371" s="12">
        <v>362</v>
      </c>
      <c r="B371" s="14" t="s">
        <v>364</v>
      </c>
      <c r="C371" s="14" t="s">
        <v>365</v>
      </c>
      <c r="D371" s="14" t="s">
        <v>23</v>
      </c>
      <c r="E371" s="16">
        <v>6.42</v>
      </c>
      <c r="F371" s="15">
        <v>34400</v>
      </c>
    </row>
    <row r="372" spans="1:6" ht="15.75">
      <c r="A372" s="12">
        <v>363</v>
      </c>
      <c r="B372" s="14" t="s">
        <v>370</v>
      </c>
      <c r="C372" s="14" t="s">
        <v>371</v>
      </c>
      <c r="D372" s="14" t="s">
        <v>23</v>
      </c>
      <c r="E372" s="16">
        <v>5.91</v>
      </c>
      <c r="F372" s="15">
        <v>19300</v>
      </c>
    </row>
    <row r="373" spans="1:6" ht="15.75">
      <c r="A373" s="12">
        <v>364</v>
      </c>
      <c r="B373" s="14" t="s">
        <v>372</v>
      </c>
      <c r="C373" s="14" t="s">
        <v>373</v>
      </c>
      <c r="D373" s="14" t="s">
        <v>23</v>
      </c>
      <c r="E373" s="16">
        <v>1.9</v>
      </c>
      <c r="F373" s="15">
        <v>4100</v>
      </c>
    </row>
    <row r="374" spans="1:6" ht="15.75">
      <c r="A374" s="12">
        <v>365</v>
      </c>
      <c r="B374" s="14" t="s">
        <v>374</v>
      </c>
      <c r="C374" s="14" t="s">
        <v>375</v>
      </c>
      <c r="D374" s="14" t="s">
        <v>23</v>
      </c>
      <c r="E374" s="16">
        <v>5.53</v>
      </c>
      <c r="F374" s="15">
        <v>7800</v>
      </c>
    </row>
    <row r="375" spans="1:6" ht="15.75">
      <c r="A375" s="12">
        <v>366</v>
      </c>
      <c r="B375" s="14" t="s">
        <v>380</v>
      </c>
      <c r="C375" s="14" t="s">
        <v>381</v>
      </c>
      <c r="D375" s="14" t="s">
        <v>23</v>
      </c>
      <c r="E375" s="16">
        <v>24.43</v>
      </c>
      <c r="F375" s="15">
        <v>3500</v>
      </c>
    </row>
    <row r="376" spans="1:6" ht="15.75">
      <c r="A376" s="12">
        <v>367</v>
      </c>
      <c r="B376" s="14" t="s">
        <v>390</v>
      </c>
      <c r="C376" s="14" t="s">
        <v>391</v>
      </c>
      <c r="D376" s="14" t="s">
        <v>23</v>
      </c>
      <c r="E376" s="16">
        <v>7.96</v>
      </c>
      <c r="F376" s="15">
        <v>43200</v>
      </c>
    </row>
    <row r="377" spans="1:6" ht="15.75">
      <c r="A377" s="12">
        <v>368</v>
      </c>
      <c r="B377" s="14" t="s">
        <v>392</v>
      </c>
      <c r="C377" s="14" t="s">
        <v>393</v>
      </c>
      <c r="D377" s="14" t="s">
        <v>23</v>
      </c>
      <c r="E377" s="16">
        <v>6.93</v>
      </c>
      <c r="F377" s="15">
        <v>40800</v>
      </c>
    </row>
    <row r="378" spans="1:6" ht="15.75">
      <c r="A378" s="12">
        <v>369</v>
      </c>
      <c r="B378" s="14" t="s">
        <v>406</v>
      </c>
      <c r="C378" s="14" t="s">
        <v>407</v>
      </c>
      <c r="D378" s="14" t="s">
        <v>23</v>
      </c>
      <c r="E378" s="16">
        <v>2.38</v>
      </c>
      <c r="F378" s="15">
        <v>11200</v>
      </c>
    </row>
    <row r="379" spans="1:6" ht="15.75">
      <c r="A379" s="12">
        <v>370</v>
      </c>
      <c r="B379" s="14" t="s">
        <v>408</v>
      </c>
      <c r="C379" s="14" t="s">
        <v>409</v>
      </c>
      <c r="D379" s="14" t="s">
        <v>23</v>
      </c>
      <c r="E379" s="16">
        <v>9.5</v>
      </c>
      <c r="F379" s="15">
        <v>57500</v>
      </c>
    </row>
    <row r="380" spans="1:6" ht="15.75">
      <c r="A380" s="12">
        <v>371</v>
      </c>
      <c r="B380" s="14" t="s">
        <v>416</v>
      </c>
      <c r="C380" s="14" t="s">
        <v>417</v>
      </c>
      <c r="D380" s="14" t="s">
        <v>23</v>
      </c>
      <c r="E380" s="16">
        <v>8.8</v>
      </c>
      <c r="F380" s="15">
        <v>4900</v>
      </c>
    </row>
    <row r="381" spans="1:6" ht="15.75">
      <c r="A381" s="12">
        <v>372</v>
      </c>
      <c r="B381" s="14" t="s">
        <v>420</v>
      </c>
      <c r="C381" s="14" t="s">
        <v>421</v>
      </c>
      <c r="D381" s="14" t="s">
        <v>23</v>
      </c>
      <c r="E381" s="16">
        <v>8.48</v>
      </c>
      <c r="F381" s="15">
        <v>10000</v>
      </c>
    </row>
    <row r="382" spans="1:6" ht="15.75">
      <c r="A382" s="12">
        <v>373</v>
      </c>
      <c r="B382" s="14" t="s">
        <v>422</v>
      </c>
      <c r="C382" s="14" t="s">
        <v>423</v>
      </c>
      <c r="D382" s="14" t="s">
        <v>23</v>
      </c>
      <c r="E382" s="16">
        <v>14.78</v>
      </c>
      <c r="F382" s="15">
        <v>10600</v>
      </c>
    </row>
    <row r="383" spans="1:6" ht="15.75">
      <c r="A383" s="12">
        <v>374</v>
      </c>
      <c r="B383" s="14" t="s">
        <v>430</v>
      </c>
      <c r="C383" s="14" t="s">
        <v>431</v>
      </c>
      <c r="D383" s="14" t="s">
        <v>23</v>
      </c>
      <c r="E383" s="16">
        <v>107.1</v>
      </c>
      <c r="F383" s="15">
        <v>6700</v>
      </c>
    </row>
    <row r="384" spans="1:6" ht="15.75">
      <c r="A384" s="12">
        <v>375</v>
      </c>
      <c r="B384" s="14" t="s">
        <v>434</v>
      </c>
      <c r="C384" s="14" t="s">
        <v>435</v>
      </c>
      <c r="D384" s="14" t="s">
        <v>23</v>
      </c>
      <c r="E384" s="16">
        <v>11.28</v>
      </c>
      <c r="F384" s="15">
        <v>39100</v>
      </c>
    </row>
    <row r="385" spans="1:6" ht="15.75">
      <c r="A385" s="12">
        <v>376</v>
      </c>
      <c r="B385" s="14" t="s">
        <v>442</v>
      </c>
      <c r="C385" s="14" t="s">
        <v>443</v>
      </c>
      <c r="D385" s="14" t="s">
        <v>23</v>
      </c>
      <c r="E385" s="16">
        <v>8.02</v>
      </c>
      <c r="F385" s="15">
        <v>29000</v>
      </c>
    </row>
    <row r="386" spans="1:6" ht="15.75">
      <c r="A386" s="12">
        <v>377</v>
      </c>
      <c r="B386" s="14" t="s">
        <v>444</v>
      </c>
      <c r="C386" s="14" t="s">
        <v>445</v>
      </c>
      <c r="D386" s="14" t="s">
        <v>23</v>
      </c>
      <c r="E386" s="16">
        <v>7.37</v>
      </c>
      <c r="F386" s="15">
        <v>24600</v>
      </c>
    </row>
    <row r="387" spans="1:6" ht="15.75">
      <c r="A387" s="12">
        <v>378</v>
      </c>
      <c r="B387" s="14" t="s">
        <v>452</v>
      </c>
      <c r="C387" s="14" t="s">
        <v>453</v>
      </c>
      <c r="D387" s="14" t="s">
        <v>23</v>
      </c>
      <c r="E387" s="16">
        <v>33.67</v>
      </c>
      <c r="F387" s="15">
        <v>8700</v>
      </c>
    </row>
    <row r="388" spans="1:6" ht="15.75">
      <c r="A388" s="12">
        <v>379</v>
      </c>
      <c r="B388" s="14" t="s">
        <v>456</v>
      </c>
      <c r="C388" s="14" t="s">
        <v>457</v>
      </c>
      <c r="D388" s="14" t="s">
        <v>23</v>
      </c>
      <c r="E388" s="16">
        <v>28.88</v>
      </c>
      <c r="F388" s="15">
        <v>35500</v>
      </c>
    </row>
    <row r="389" spans="1:6" ht="15.75">
      <c r="A389" s="12">
        <v>380</v>
      </c>
      <c r="B389" s="14" t="s">
        <v>464</v>
      </c>
      <c r="C389" s="14" t="s">
        <v>465</v>
      </c>
      <c r="D389" s="14" t="s">
        <v>23</v>
      </c>
      <c r="E389" s="16">
        <v>3.82</v>
      </c>
      <c r="F389" s="15">
        <v>7400</v>
      </c>
    </row>
    <row r="390" spans="1:6" ht="15.75">
      <c r="A390" s="12">
        <v>381</v>
      </c>
      <c r="B390" s="14" t="s">
        <v>476</v>
      </c>
      <c r="C390" s="14" t="s">
        <v>477</v>
      </c>
      <c r="D390" s="14" t="s">
        <v>23</v>
      </c>
      <c r="E390" s="16">
        <v>440</v>
      </c>
      <c r="F390" s="15">
        <v>25800</v>
      </c>
    </row>
    <row r="391" spans="1:6" ht="15.75">
      <c r="A391" s="12">
        <v>382</v>
      </c>
      <c r="B391" s="14" t="s">
        <v>502</v>
      </c>
      <c r="C391" s="14" t="s">
        <v>503</v>
      </c>
      <c r="D391" s="14" t="s">
        <v>23</v>
      </c>
      <c r="E391" s="16">
        <v>9.29</v>
      </c>
      <c r="F391" s="15">
        <v>84000</v>
      </c>
    </row>
    <row r="392" spans="1:6" ht="15.75">
      <c r="A392" s="12">
        <v>383</v>
      </c>
      <c r="B392" s="14" t="s">
        <v>506</v>
      </c>
      <c r="C392" s="14" t="s">
        <v>507</v>
      </c>
      <c r="D392" s="14" t="s">
        <v>23</v>
      </c>
      <c r="E392" s="16">
        <v>-44.57</v>
      </c>
      <c r="F392" s="15">
        <v>7800</v>
      </c>
    </row>
    <row r="393" spans="1:6" ht="15.75">
      <c r="A393" s="12">
        <v>384</v>
      </c>
      <c r="B393" s="14" t="s">
        <v>508</v>
      </c>
      <c r="C393" s="14" t="s">
        <v>509</v>
      </c>
      <c r="D393" s="14" t="s">
        <v>23</v>
      </c>
      <c r="E393" s="16">
        <v>0</v>
      </c>
      <c r="F393" s="15">
        <v>10000</v>
      </c>
    </row>
    <row r="394" spans="1:6" ht="15.75">
      <c r="A394" s="12">
        <v>385</v>
      </c>
      <c r="B394" s="14" t="s">
        <v>512</v>
      </c>
      <c r="C394" s="14" t="s">
        <v>513</v>
      </c>
      <c r="D394" s="14" t="s">
        <v>23</v>
      </c>
      <c r="E394" s="16">
        <v>9.92</v>
      </c>
      <c r="F394" s="15">
        <v>8200</v>
      </c>
    </row>
    <row r="395" spans="1:6" ht="15.75">
      <c r="A395" s="12">
        <v>386</v>
      </c>
      <c r="B395" s="14" t="s">
        <v>514</v>
      </c>
      <c r="C395" s="14" t="s">
        <v>515</v>
      </c>
      <c r="D395" s="14" t="s">
        <v>23</v>
      </c>
      <c r="E395" s="16">
        <v>8.21</v>
      </c>
      <c r="F395" s="15">
        <v>15000</v>
      </c>
    </row>
    <row r="396" spans="1:6" ht="15.75">
      <c r="A396" s="12">
        <v>387</v>
      </c>
      <c r="B396" s="14" t="s">
        <v>516</v>
      </c>
      <c r="C396" s="14" t="s">
        <v>517</v>
      </c>
      <c r="D396" s="14" t="s">
        <v>23</v>
      </c>
      <c r="E396" s="16">
        <v>13.32</v>
      </c>
      <c r="F396" s="15">
        <v>7600</v>
      </c>
    </row>
    <row r="397" spans="1:6" ht="15.75">
      <c r="A397" s="12">
        <v>388</v>
      </c>
      <c r="B397" s="14" t="s">
        <v>520</v>
      </c>
      <c r="C397" s="14" t="s">
        <v>521</v>
      </c>
      <c r="D397" s="14" t="s">
        <v>23</v>
      </c>
      <c r="E397" s="16">
        <v>6.59</v>
      </c>
      <c r="F397" s="15">
        <v>14000</v>
      </c>
    </row>
    <row r="398" spans="1:6" ht="15.75">
      <c r="A398" s="12">
        <v>389</v>
      </c>
      <c r="B398" s="14" t="s">
        <v>536</v>
      </c>
      <c r="C398" s="14" t="s">
        <v>537</v>
      </c>
      <c r="D398" s="14" t="s">
        <v>23</v>
      </c>
      <c r="E398" s="16">
        <v>-17.55</v>
      </c>
      <c r="F398" s="15">
        <v>30000</v>
      </c>
    </row>
    <row r="399" spans="1:6" ht="15.75">
      <c r="A399" s="12">
        <v>390</v>
      </c>
      <c r="B399" s="14" t="s">
        <v>538</v>
      </c>
      <c r="C399" s="14" t="s">
        <v>539</v>
      </c>
      <c r="D399" s="14" t="s">
        <v>23</v>
      </c>
      <c r="E399" s="16">
        <v>15.39</v>
      </c>
      <c r="F399" s="15">
        <v>13500</v>
      </c>
    </row>
    <row r="400" spans="1:6" ht="15.75">
      <c r="A400" s="12">
        <v>391</v>
      </c>
      <c r="B400" s="14" t="s">
        <v>546</v>
      </c>
      <c r="C400" s="14" t="s">
        <v>547</v>
      </c>
      <c r="D400" s="14" t="s">
        <v>23</v>
      </c>
      <c r="E400" s="16">
        <v>11.74</v>
      </c>
      <c r="F400" s="15">
        <v>33000</v>
      </c>
    </row>
    <row r="401" spans="1:6" ht="15.75">
      <c r="A401" s="12">
        <v>392</v>
      </c>
      <c r="B401" s="14" t="s">
        <v>550</v>
      </c>
      <c r="C401" s="14" t="s">
        <v>551</v>
      </c>
      <c r="D401" s="14" t="s">
        <v>23</v>
      </c>
      <c r="E401" s="16">
        <v>6.25</v>
      </c>
      <c r="F401" s="15">
        <v>7200</v>
      </c>
    </row>
    <row r="402" spans="1:6" ht="15.75">
      <c r="A402" s="12">
        <v>393</v>
      </c>
      <c r="B402" s="14" t="s">
        <v>568</v>
      </c>
      <c r="C402" s="14" t="s">
        <v>569</v>
      </c>
      <c r="D402" s="14" t="s">
        <v>23</v>
      </c>
      <c r="E402" s="16">
        <v>17.64</v>
      </c>
      <c r="F402" s="15">
        <v>47900</v>
      </c>
    </row>
    <row r="403" spans="1:6" ht="15.75">
      <c r="A403" s="12">
        <v>394</v>
      </c>
      <c r="B403" s="14" t="s">
        <v>574</v>
      </c>
      <c r="C403" s="14" t="s">
        <v>575</v>
      </c>
      <c r="D403" s="14" t="s">
        <v>23</v>
      </c>
      <c r="E403" s="16">
        <v>6.3</v>
      </c>
      <c r="F403" s="15">
        <v>20800</v>
      </c>
    </row>
    <row r="404" spans="1:6" ht="15.75">
      <c r="A404" s="12">
        <v>395</v>
      </c>
      <c r="B404" s="14" t="s">
        <v>594</v>
      </c>
      <c r="C404" s="14" t="s">
        <v>595</v>
      </c>
      <c r="D404" s="14" t="s">
        <v>23</v>
      </c>
      <c r="E404" s="16">
        <v>9.29</v>
      </c>
      <c r="F404" s="15">
        <v>41300</v>
      </c>
    </row>
    <row r="405" spans="1:6" ht="15.75">
      <c r="A405" s="12">
        <v>396</v>
      </c>
      <c r="B405" s="14" t="s">
        <v>610</v>
      </c>
      <c r="C405" s="14" t="s">
        <v>611</v>
      </c>
      <c r="D405" s="14" t="s">
        <v>23</v>
      </c>
      <c r="E405" s="16">
        <v>6.37</v>
      </c>
      <c r="F405" s="15">
        <v>43000</v>
      </c>
    </row>
    <row r="406" spans="1:6" ht="15.75">
      <c r="A406" s="12">
        <v>397</v>
      </c>
      <c r="B406" s="14" t="s">
        <v>618</v>
      </c>
      <c r="C406" s="14" t="s">
        <v>619</v>
      </c>
      <c r="D406" s="14" t="s">
        <v>23</v>
      </c>
      <c r="E406" s="16">
        <v>5.67</v>
      </c>
      <c r="F406" s="15">
        <v>4400</v>
      </c>
    </row>
    <row r="407" spans="1:6" ht="15.75">
      <c r="A407" s="12">
        <v>398</v>
      </c>
      <c r="B407" s="14" t="s">
        <v>622</v>
      </c>
      <c r="C407" s="14" t="s">
        <v>623</v>
      </c>
      <c r="D407" s="14" t="s">
        <v>23</v>
      </c>
      <c r="E407" s="16">
        <v>88.6</v>
      </c>
      <c r="F407" s="15">
        <v>2900</v>
      </c>
    </row>
    <row r="408" spans="1:6" ht="15.75">
      <c r="A408" s="12">
        <v>399</v>
      </c>
      <c r="B408" s="14" t="s">
        <v>624</v>
      </c>
      <c r="C408" s="14" t="s">
        <v>625</v>
      </c>
      <c r="D408" s="14" t="s">
        <v>23</v>
      </c>
      <c r="E408" s="16">
        <v>7.56</v>
      </c>
      <c r="F408" s="15">
        <v>36000</v>
      </c>
    </row>
    <row r="409" spans="1:6" ht="15.75">
      <c r="A409" s="12">
        <v>400</v>
      </c>
      <c r="B409" s="14" t="s">
        <v>632</v>
      </c>
      <c r="C409" s="14" t="s">
        <v>633</v>
      </c>
      <c r="D409" s="14" t="s">
        <v>23</v>
      </c>
      <c r="E409" s="16">
        <v>10.07</v>
      </c>
      <c r="F409" s="15">
        <v>10000</v>
      </c>
    </row>
    <row r="410" spans="1:6" ht="15.75">
      <c r="A410" s="12">
        <v>401</v>
      </c>
      <c r="B410" s="14" t="s">
        <v>634</v>
      </c>
      <c r="C410" s="14" t="s">
        <v>635</v>
      </c>
      <c r="D410" s="14" t="s">
        <v>23</v>
      </c>
      <c r="E410" s="16">
        <v>3.31</v>
      </c>
      <c r="F410" s="15">
        <v>17200</v>
      </c>
    </row>
    <row r="411" spans="1:6" ht="15.75">
      <c r="A411" s="12">
        <v>402</v>
      </c>
      <c r="B411" s="14" t="s">
        <v>642</v>
      </c>
      <c r="C411" s="14" t="s">
        <v>643</v>
      </c>
      <c r="D411" s="14" t="s">
        <v>23</v>
      </c>
      <c r="E411" s="16">
        <v>36.06</v>
      </c>
      <c r="F411" s="15">
        <v>2500</v>
      </c>
    </row>
    <row r="412" spans="1:6" ht="15.75">
      <c r="A412" s="12">
        <v>403</v>
      </c>
      <c r="B412" s="14" t="s">
        <v>644</v>
      </c>
      <c r="C412" s="14" t="s">
        <v>645</v>
      </c>
      <c r="D412" s="14" t="s">
        <v>23</v>
      </c>
      <c r="E412" s="16">
        <v>5.95</v>
      </c>
      <c r="F412" s="15">
        <v>11700</v>
      </c>
    </row>
    <row r="413" spans="1:6" ht="15.75">
      <c r="A413" s="12">
        <v>404</v>
      </c>
      <c r="B413" s="14" t="s">
        <v>650</v>
      </c>
      <c r="C413" s="14" t="s">
        <v>651</v>
      </c>
      <c r="D413" s="14" t="s">
        <v>23</v>
      </c>
      <c r="E413" s="16">
        <v>55.31</v>
      </c>
      <c r="F413" s="15">
        <v>50600</v>
      </c>
    </row>
    <row r="414" spans="1:6" ht="15.75">
      <c r="A414" s="12">
        <v>405</v>
      </c>
      <c r="B414" s="14" t="s">
        <v>654</v>
      </c>
      <c r="C414" s="14" t="s">
        <v>655</v>
      </c>
      <c r="D414" s="14" t="s">
        <v>23</v>
      </c>
      <c r="E414" s="16">
        <v>9.16</v>
      </c>
      <c r="F414" s="15">
        <v>24200</v>
      </c>
    </row>
    <row r="415" spans="1:6" ht="15.75">
      <c r="A415" s="12">
        <v>406</v>
      </c>
      <c r="B415" s="14" t="s">
        <v>656</v>
      </c>
      <c r="C415" s="14" t="s">
        <v>657</v>
      </c>
      <c r="D415" s="14" t="s">
        <v>23</v>
      </c>
      <c r="E415" s="16">
        <v>7.69</v>
      </c>
      <c r="F415" s="15">
        <v>10000</v>
      </c>
    </row>
    <row r="416" spans="1:6" ht="15.75">
      <c r="A416" s="12">
        <v>407</v>
      </c>
      <c r="B416" s="14" t="s">
        <v>662</v>
      </c>
      <c r="C416" s="14" t="s">
        <v>663</v>
      </c>
      <c r="D416" s="14" t="s">
        <v>23</v>
      </c>
      <c r="E416" s="16">
        <v>8.76</v>
      </c>
      <c r="F416" s="15">
        <v>16500</v>
      </c>
    </row>
    <row r="417" spans="1:6" ht="15.75">
      <c r="A417" s="12">
        <v>408</v>
      </c>
      <c r="B417" s="14" t="s">
        <v>664</v>
      </c>
      <c r="C417" s="14" t="s">
        <v>665</v>
      </c>
      <c r="D417" s="14" t="s">
        <v>23</v>
      </c>
      <c r="E417" s="16">
        <v>248.61</v>
      </c>
      <c r="F417" s="15">
        <v>19700</v>
      </c>
    </row>
    <row r="418" spans="1:6" ht="15.75">
      <c r="A418" s="12">
        <v>409</v>
      </c>
      <c r="B418" s="14" t="s">
        <v>670</v>
      </c>
      <c r="C418" s="14" t="s">
        <v>671</v>
      </c>
      <c r="D418" s="14" t="s">
        <v>23</v>
      </c>
      <c r="E418" s="16">
        <v>3.59</v>
      </c>
      <c r="F418" s="15">
        <v>5800</v>
      </c>
    </row>
    <row r="419" spans="1:6" ht="15.75">
      <c r="A419" s="12">
        <v>410</v>
      </c>
      <c r="B419" s="14" t="s">
        <v>672</v>
      </c>
      <c r="C419" s="14" t="s">
        <v>673</v>
      </c>
      <c r="D419" s="14" t="s">
        <v>23</v>
      </c>
      <c r="E419" s="16">
        <v>6.26</v>
      </c>
      <c r="F419" s="15">
        <v>13900</v>
      </c>
    </row>
    <row r="420" spans="1:6" ht="15.75">
      <c r="A420" s="12">
        <v>411</v>
      </c>
      <c r="B420" s="14" t="s">
        <v>676</v>
      </c>
      <c r="C420" s="14" t="s">
        <v>677</v>
      </c>
      <c r="D420" s="14" t="s">
        <v>23</v>
      </c>
      <c r="E420" s="16">
        <v>3.72</v>
      </c>
      <c r="F420" s="15">
        <v>11500</v>
      </c>
    </row>
    <row r="421" spans="1:6" ht="15.75">
      <c r="A421" s="12">
        <v>412</v>
      </c>
      <c r="B421" s="14" t="s">
        <v>680</v>
      </c>
      <c r="C421" s="14" t="s">
        <v>681</v>
      </c>
      <c r="D421" s="14" t="s">
        <v>23</v>
      </c>
      <c r="E421" s="16">
        <v>6</v>
      </c>
      <c r="F421" s="15">
        <v>15900</v>
      </c>
    </row>
    <row r="422" spans="1:6" ht="15.75">
      <c r="A422" s="12">
        <v>413</v>
      </c>
      <c r="B422" s="14" t="s">
        <v>684</v>
      </c>
      <c r="C422" s="14" t="s">
        <v>685</v>
      </c>
      <c r="D422" s="14" t="s">
        <v>23</v>
      </c>
      <c r="E422" s="16">
        <v>37.86</v>
      </c>
      <c r="F422" s="15">
        <v>8100</v>
      </c>
    </row>
    <row r="423" spans="1:6" ht="15.75">
      <c r="A423" s="12">
        <v>414</v>
      </c>
      <c r="B423" s="14" t="s">
        <v>688</v>
      </c>
      <c r="C423" s="14" t="s">
        <v>689</v>
      </c>
      <c r="D423" s="14" t="s">
        <v>23</v>
      </c>
      <c r="E423" s="16">
        <v>6.25</v>
      </c>
      <c r="F423" s="15">
        <v>6600</v>
      </c>
    </row>
    <row r="424" spans="1:6" ht="15.75">
      <c r="A424" s="12">
        <v>415</v>
      </c>
      <c r="B424" s="14" t="s">
        <v>698</v>
      </c>
      <c r="C424" s="14" t="s">
        <v>699</v>
      </c>
      <c r="D424" s="14" t="s">
        <v>23</v>
      </c>
      <c r="E424" s="16">
        <v>44.52</v>
      </c>
      <c r="F424" s="15">
        <v>17300</v>
      </c>
    </row>
    <row r="425" spans="1:6" ht="15.75">
      <c r="A425" s="12">
        <v>416</v>
      </c>
      <c r="B425" s="14" t="s">
        <v>712</v>
      </c>
      <c r="C425" s="14" t="s">
        <v>713</v>
      </c>
      <c r="D425" s="14" t="s">
        <v>23</v>
      </c>
      <c r="E425" s="16">
        <v>25.55</v>
      </c>
      <c r="F425" s="15">
        <v>7100</v>
      </c>
    </row>
    <row r="426" spans="1:6" ht="15.75">
      <c r="A426" s="12">
        <v>417</v>
      </c>
      <c r="B426" s="14" t="s">
        <v>716</v>
      </c>
      <c r="C426" s="14" t="s">
        <v>717</v>
      </c>
      <c r="D426" s="14" t="s">
        <v>23</v>
      </c>
      <c r="E426" s="16">
        <v>9.56</v>
      </c>
      <c r="F426" s="15">
        <v>32000</v>
      </c>
    </row>
    <row r="427" spans="1:6" ht="15.75">
      <c r="A427" s="12">
        <v>418</v>
      </c>
      <c r="B427" s="14" t="s">
        <v>722</v>
      </c>
      <c r="C427" s="14" t="s">
        <v>723</v>
      </c>
      <c r="D427" s="14" t="s">
        <v>23</v>
      </c>
      <c r="E427" s="16">
        <v>24.27</v>
      </c>
      <c r="F427" s="15">
        <v>18800</v>
      </c>
    </row>
    <row r="428" spans="1:6" ht="15.75">
      <c r="A428" s="12">
        <v>419</v>
      </c>
      <c r="B428" s="14" t="s">
        <v>736</v>
      </c>
      <c r="C428" s="14" t="s">
        <v>737</v>
      </c>
      <c r="D428" s="14" t="s">
        <v>23</v>
      </c>
      <c r="E428" s="16">
        <v>6.14</v>
      </c>
      <c r="F428" s="15">
        <v>11100</v>
      </c>
    </row>
    <row r="429" spans="1:6" ht="15.75">
      <c r="A429" s="12">
        <v>420</v>
      </c>
      <c r="B429" s="14" t="s">
        <v>740</v>
      </c>
      <c r="C429" s="14" t="s">
        <v>741</v>
      </c>
      <c r="D429" s="14" t="s">
        <v>23</v>
      </c>
      <c r="E429" s="16">
        <v>3.31</v>
      </c>
      <c r="F429" s="15">
        <v>4100</v>
      </c>
    </row>
    <row r="430" spans="1:6" ht="15.75">
      <c r="A430" s="12">
        <v>421</v>
      </c>
      <c r="B430" s="14" t="s">
        <v>744</v>
      </c>
      <c r="C430" s="14" t="s">
        <v>745</v>
      </c>
      <c r="D430" s="14" t="s">
        <v>23</v>
      </c>
      <c r="E430" s="16">
        <v>9.91</v>
      </c>
      <c r="F430" s="15">
        <v>23700</v>
      </c>
    </row>
    <row r="431" spans="1:6" ht="15.75">
      <c r="A431" s="12">
        <v>422</v>
      </c>
      <c r="B431" s="14" t="s">
        <v>754</v>
      </c>
      <c r="C431" s="14" t="s">
        <v>755</v>
      </c>
      <c r="D431" s="14" t="s">
        <v>23</v>
      </c>
      <c r="E431" s="16">
        <v>8.13</v>
      </c>
      <c r="F431" s="15">
        <v>7300</v>
      </c>
    </row>
    <row r="432" spans="1:6" ht="15.75">
      <c r="A432" s="12">
        <v>423</v>
      </c>
      <c r="B432" s="14" t="s">
        <v>762</v>
      </c>
      <c r="C432" s="14" t="s">
        <v>763</v>
      </c>
      <c r="D432" s="14" t="s">
        <v>23</v>
      </c>
      <c r="E432" s="16">
        <v>-100.09</v>
      </c>
      <c r="F432" s="15">
        <v>2200</v>
      </c>
    </row>
    <row r="433" spans="1:6" ht="15.75">
      <c r="A433" s="12">
        <v>424</v>
      </c>
      <c r="B433" s="14" t="s">
        <v>764</v>
      </c>
      <c r="C433" s="14" t="s">
        <v>765</v>
      </c>
      <c r="D433" s="14" t="s">
        <v>23</v>
      </c>
      <c r="E433" s="16">
        <v>9.34</v>
      </c>
      <c r="F433" s="15">
        <v>44900</v>
      </c>
    </row>
    <row r="434" spans="1:6" ht="15.75">
      <c r="A434" s="12">
        <v>425</v>
      </c>
      <c r="B434" s="14" t="s">
        <v>776</v>
      </c>
      <c r="C434" s="14" t="s">
        <v>777</v>
      </c>
      <c r="D434" s="14" t="s">
        <v>23</v>
      </c>
      <c r="E434" s="16">
        <v>6.91</v>
      </c>
      <c r="F434" s="15">
        <v>5000</v>
      </c>
    </row>
    <row r="435" spans="1:6" ht="15.75">
      <c r="A435" s="12">
        <v>426</v>
      </c>
      <c r="B435" s="14" t="s">
        <v>780</v>
      </c>
      <c r="C435" s="14" t="s">
        <v>781</v>
      </c>
      <c r="D435" s="14" t="s">
        <v>23</v>
      </c>
      <c r="E435" s="16">
        <v>8.67</v>
      </c>
      <c r="F435" s="15">
        <v>48500</v>
      </c>
    </row>
    <row r="436" spans="1:6" ht="15.75">
      <c r="A436" s="12">
        <v>427</v>
      </c>
      <c r="B436" s="14" t="s">
        <v>794</v>
      </c>
      <c r="C436" s="14" t="s">
        <v>795</v>
      </c>
      <c r="D436" s="14" t="s">
        <v>23</v>
      </c>
      <c r="E436" s="16">
        <v>10.63</v>
      </c>
      <c r="F436" s="15">
        <v>6400</v>
      </c>
    </row>
    <row r="437" spans="1:6" ht="15.75">
      <c r="A437" s="12">
        <v>428</v>
      </c>
      <c r="B437" s="14" t="s">
        <v>796</v>
      </c>
      <c r="C437" s="14" t="s">
        <v>797</v>
      </c>
      <c r="D437" s="14" t="s">
        <v>23</v>
      </c>
      <c r="E437" s="16">
        <v>57.56</v>
      </c>
      <c r="F437" s="15">
        <v>18900</v>
      </c>
    </row>
    <row r="438" spans="1:6" ht="15.75">
      <c r="A438" s="12">
        <v>429</v>
      </c>
      <c r="B438" s="14" t="s">
        <v>815</v>
      </c>
      <c r="C438" s="14" t="s">
        <v>816</v>
      </c>
      <c r="D438" s="14" t="s">
        <v>23</v>
      </c>
      <c r="E438" s="16">
        <v>27.55</v>
      </c>
      <c r="F438" s="15">
        <v>1900</v>
      </c>
    </row>
    <row r="439" spans="1:6" ht="15.75">
      <c r="A439" s="12">
        <v>430</v>
      </c>
      <c r="B439" s="14" t="s">
        <v>817</v>
      </c>
      <c r="C439" s="14" t="s">
        <v>818</v>
      </c>
      <c r="D439" s="14" t="s">
        <v>23</v>
      </c>
      <c r="E439" s="16">
        <v>-7.44</v>
      </c>
      <c r="F439" s="15">
        <v>1700</v>
      </c>
    </row>
    <row r="440" spans="1:6" ht="15.75">
      <c r="A440" s="12">
        <v>431</v>
      </c>
      <c r="B440" s="14" t="s">
        <v>821</v>
      </c>
      <c r="C440" s="14" t="s">
        <v>822</v>
      </c>
      <c r="D440" s="14" t="s">
        <v>23</v>
      </c>
      <c r="E440" s="16">
        <v>-7.87</v>
      </c>
      <c r="F440" s="15">
        <v>16800</v>
      </c>
    </row>
    <row r="441" spans="1:6" ht="15.75">
      <c r="A441" s="12">
        <v>432</v>
      </c>
      <c r="B441" s="14" t="s">
        <v>823</v>
      </c>
      <c r="C441" s="14" t="s">
        <v>824</v>
      </c>
      <c r="D441" s="14" t="s">
        <v>23</v>
      </c>
      <c r="E441" s="16">
        <v>36.2</v>
      </c>
      <c r="F441" s="15">
        <v>2800</v>
      </c>
    </row>
    <row r="442" spans="1:6" ht="15.75">
      <c r="A442" s="12">
        <v>433</v>
      </c>
      <c r="B442" s="14" t="s">
        <v>827</v>
      </c>
      <c r="C442" s="14" t="s">
        <v>828</v>
      </c>
      <c r="D442" s="14" t="s">
        <v>23</v>
      </c>
      <c r="E442" s="16">
        <v>9.31</v>
      </c>
      <c r="F442" s="15">
        <v>6100</v>
      </c>
    </row>
    <row r="443" spans="1:6" ht="15.75">
      <c r="A443" s="12">
        <v>434</v>
      </c>
      <c r="B443" s="14" t="s">
        <v>836</v>
      </c>
      <c r="C443" s="14" t="s">
        <v>837</v>
      </c>
      <c r="D443" s="14" t="s">
        <v>23</v>
      </c>
      <c r="E443" s="16">
        <v>4.22</v>
      </c>
      <c r="F443" s="15">
        <v>3100</v>
      </c>
    </row>
    <row r="444" spans="1:6" ht="15.75">
      <c r="A444" s="12">
        <v>435</v>
      </c>
      <c r="B444" s="14" t="s">
        <v>840</v>
      </c>
      <c r="C444" s="14" t="s">
        <v>841</v>
      </c>
      <c r="D444" s="14" t="s">
        <v>23</v>
      </c>
      <c r="E444" s="16">
        <v>21.88</v>
      </c>
      <c r="F444" s="15">
        <v>1700</v>
      </c>
    </row>
    <row r="445" spans="1:6" ht="15.75">
      <c r="A445" s="12">
        <v>436</v>
      </c>
      <c r="B445" s="14" t="s">
        <v>844</v>
      </c>
      <c r="C445" s="14" t="s">
        <v>845</v>
      </c>
      <c r="D445" s="14" t="s">
        <v>23</v>
      </c>
      <c r="E445" s="16">
        <v>10.17</v>
      </c>
      <c r="F445" s="15">
        <v>3800</v>
      </c>
    </row>
    <row r="446" spans="1:6" ht="15.75">
      <c r="A446" s="12">
        <v>437</v>
      </c>
      <c r="B446" s="14" t="s">
        <v>848</v>
      </c>
      <c r="C446" s="14" t="s">
        <v>849</v>
      </c>
      <c r="D446" s="14" t="s">
        <v>23</v>
      </c>
      <c r="E446" s="16">
        <v>3.23</v>
      </c>
      <c r="F446" s="15">
        <v>5500</v>
      </c>
    </row>
    <row r="447" spans="1:6" ht="15.75">
      <c r="A447" s="12">
        <v>438</v>
      </c>
      <c r="B447" s="14" t="s">
        <v>854</v>
      </c>
      <c r="C447" s="14" t="s">
        <v>855</v>
      </c>
      <c r="D447" s="14" t="s">
        <v>23</v>
      </c>
      <c r="E447" s="16">
        <v>6.23</v>
      </c>
      <c r="F447" s="15">
        <v>54900</v>
      </c>
    </row>
    <row r="448" spans="1:6" ht="15.75">
      <c r="A448" s="12">
        <v>439</v>
      </c>
      <c r="B448" s="14" t="s">
        <v>856</v>
      </c>
      <c r="C448" s="14" t="s">
        <v>857</v>
      </c>
      <c r="D448" s="14" t="s">
        <v>23</v>
      </c>
      <c r="E448" s="16">
        <v>22.45</v>
      </c>
      <c r="F448" s="15">
        <v>4200</v>
      </c>
    </row>
    <row r="449" spans="1:6" ht="15.75">
      <c r="A449" s="12">
        <v>440</v>
      </c>
      <c r="B449" s="14" t="s">
        <v>858</v>
      </c>
      <c r="C449" s="14" t="s">
        <v>859</v>
      </c>
      <c r="D449" s="14" t="s">
        <v>23</v>
      </c>
      <c r="E449" s="16">
        <v>24.57</v>
      </c>
      <c r="F449" s="15">
        <v>10600</v>
      </c>
    </row>
    <row r="450" spans="1:6" ht="15.75">
      <c r="A450" s="12">
        <v>441</v>
      </c>
      <c r="B450" s="14" t="s">
        <v>862</v>
      </c>
      <c r="C450" s="14" t="s">
        <v>863</v>
      </c>
      <c r="D450" s="14" t="s">
        <v>23</v>
      </c>
      <c r="E450" s="16">
        <v>12.59</v>
      </c>
      <c r="F450" s="15">
        <v>52000</v>
      </c>
    </row>
    <row r="451" spans="1:6" ht="15.75">
      <c r="A451" s="12">
        <v>442</v>
      </c>
      <c r="B451" s="14" t="s">
        <v>864</v>
      </c>
      <c r="C451" s="14" t="s">
        <v>865</v>
      </c>
      <c r="D451" s="14" t="s">
        <v>23</v>
      </c>
      <c r="E451" s="16">
        <v>5.56</v>
      </c>
      <c r="F451" s="15">
        <v>10000</v>
      </c>
    </row>
    <row r="452" spans="1:6" ht="15.75">
      <c r="A452" s="12">
        <v>443</v>
      </c>
      <c r="B452" s="14" t="s">
        <v>866</v>
      </c>
      <c r="C452" s="14" t="s">
        <v>867</v>
      </c>
      <c r="D452" s="14" t="s">
        <v>23</v>
      </c>
      <c r="E452" s="16">
        <v>6.77</v>
      </c>
      <c r="F452" s="15">
        <v>5400</v>
      </c>
    </row>
    <row r="453" spans="1:6" ht="15.75">
      <c r="A453" s="12">
        <v>444</v>
      </c>
      <c r="B453" s="14" t="s">
        <v>868</v>
      </c>
      <c r="C453" s="14" t="s">
        <v>869</v>
      </c>
      <c r="D453" s="14" t="s">
        <v>23</v>
      </c>
      <c r="E453" s="16">
        <v>73.61</v>
      </c>
      <c r="F453" s="15">
        <v>4800</v>
      </c>
    </row>
    <row r="454" spans="1:6" ht="15.75">
      <c r="A454" s="12">
        <v>445</v>
      </c>
      <c r="B454" s="14" t="s">
        <v>870</v>
      </c>
      <c r="C454" s="14" t="s">
        <v>871</v>
      </c>
      <c r="D454" s="14" t="s">
        <v>23</v>
      </c>
      <c r="E454" s="16">
        <v>-0.41</v>
      </c>
      <c r="F454" s="15">
        <v>3200</v>
      </c>
    </row>
    <row r="455" spans="1:6" ht="15.75">
      <c r="A455" s="12">
        <v>446</v>
      </c>
      <c r="B455" s="14" t="s">
        <v>872</v>
      </c>
      <c r="C455" s="14" t="s">
        <v>873</v>
      </c>
      <c r="D455" s="14" t="s">
        <v>23</v>
      </c>
      <c r="E455" s="16">
        <v>3.95</v>
      </c>
      <c r="F455" s="15">
        <v>9700</v>
      </c>
    </row>
    <row r="456" spans="1:6" ht="15.75">
      <c r="A456" s="12">
        <v>447</v>
      </c>
      <c r="B456" s="14" t="s">
        <v>874</v>
      </c>
      <c r="C456" s="14" t="s">
        <v>875</v>
      </c>
      <c r="D456" s="14" t="s">
        <v>23</v>
      </c>
      <c r="E456" s="16">
        <v>19.03</v>
      </c>
      <c r="F456" s="15">
        <v>5800</v>
      </c>
    </row>
    <row r="457" spans="1:6" ht="15.75">
      <c r="A457" s="12">
        <v>448</v>
      </c>
      <c r="B457" s="14" t="s">
        <v>878</v>
      </c>
      <c r="C457" s="14" t="s">
        <v>879</v>
      </c>
      <c r="D457" s="14" t="s">
        <v>23</v>
      </c>
      <c r="E457" s="16">
        <v>8.93</v>
      </c>
      <c r="F457" s="15">
        <v>29900</v>
      </c>
    </row>
    <row r="458" spans="1:6" ht="15.75">
      <c r="A458" s="12">
        <v>449</v>
      </c>
      <c r="B458" s="14" t="s">
        <v>882</v>
      </c>
      <c r="C458" s="14" t="s">
        <v>883</v>
      </c>
      <c r="D458" s="14" t="s">
        <v>23</v>
      </c>
      <c r="E458" s="16">
        <v>6.62</v>
      </c>
      <c r="F458" s="15">
        <v>13700</v>
      </c>
    </row>
    <row r="459" spans="1:6" ht="15.75">
      <c r="A459" s="12">
        <v>450</v>
      </c>
      <c r="B459" s="14" t="s">
        <v>888</v>
      </c>
      <c r="C459" s="14" t="s">
        <v>889</v>
      </c>
      <c r="D459" s="14" t="s">
        <v>23</v>
      </c>
      <c r="E459" s="16">
        <v>4.58</v>
      </c>
      <c r="F459" s="15">
        <v>7900</v>
      </c>
    </row>
    <row r="460" spans="1:6" ht="15.75">
      <c r="A460" s="12">
        <v>451</v>
      </c>
      <c r="B460" s="14" t="s">
        <v>894</v>
      </c>
      <c r="C460" s="14" t="s">
        <v>895</v>
      </c>
      <c r="D460" s="14" t="s">
        <v>23</v>
      </c>
      <c r="E460" s="16">
        <v>26.46</v>
      </c>
      <c r="F460" s="15">
        <v>3500</v>
      </c>
    </row>
    <row r="461" spans="1:6" ht="15.75">
      <c r="A461" s="12">
        <v>452</v>
      </c>
      <c r="B461" s="14" t="s">
        <v>898</v>
      </c>
      <c r="C461" s="14" t="s">
        <v>899</v>
      </c>
      <c r="D461" s="14" t="s">
        <v>23</v>
      </c>
      <c r="E461" s="16">
        <v>12.6</v>
      </c>
      <c r="F461" s="15">
        <v>67400</v>
      </c>
    </row>
    <row r="462" spans="1:6" ht="15.75">
      <c r="A462" s="12">
        <v>453</v>
      </c>
      <c r="B462" s="14" t="s">
        <v>904</v>
      </c>
      <c r="C462" s="14" t="s">
        <v>905</v>
      </c>
      <c r="D462" s="14" t="s">
        <v>23</v>
      </c>
      <c r="E462" s="16">
        <v>7.72</v>
      </c>
      <c r="F462" s="15">
        <v>60400</v>
      </c>
    </row>
    <row r="463" spans="1:6" ht="15.75">
      <c r="A463" s="12">
        <v>454</v>
      </c>
      <c r="B463" s="14" t="s">
        <v>908</v>
      </c>
      <c r="C463" s="14" t="s">
        <v>909</v>
      </c>
      <c r="D463" s="14" t="s">
        <v>23</v>
      </c>
      <c r="E463" s="16">
        <v>5.12</v>
      </c>
      <c r="F463" s="15">
        <v>7000</v>
      </c>
    </row>
    <row r="464" spans="1:6" ht="15.75">
      <c r="A464" s="12">
        <v>455</v>
      </c>
      <c r="B464" s="14" t="s">
        <v>918</v>
      </c>
      <c r="C464" s="14" t="s">
        <v>919</v>
      </c>
      <c r="D464" s="14" t="s">
        <v>23</v>
      </c>
      <c r="E464" s="16">
        <v>148.47</v>
      </c>
      <c r="F464" s="15">
        <v>3500</v>
      </c>
    </row>
    <row r="465" spans="1:6" ht="15.75">
      <c r="A465" s="12">
        <v>456</v>
      </c>
      <c r="B465" s="14" t="s">
        <v>922</v>
      </c>
      <c r="C465" s="14" t="s">
        <v>923</v>
      </c>
      <c r="D465" s="14" t="s">
        <v>23</v>
      </c>
      <c r="E465" s="16">
        <v>11</v>
      </c>
      <c r="F465" s="15">
        <v>3700</v>
      </c>
    </row>
    <row r="466" spans="1:6" ht="15.75">
      <c r="A466" s="12">
        <v>457</v>
      </c>
      <c r="B466" s="14" t="s">
        <v>926</v>
      </c>
      <c r="C466" s="14" t="s">
        <v>927</v>
      </c>
      <c r="D466" s="14" t="s">
        <v>23</v>
      </c>
      <c r="E466" s="16">
        <v>11.31</v>
      </c>
      <c r="F466" s="15">
        <v>5600</v>
      </c>
    </row>
    <row r="467" spans="1:6" ht="15.75">
      <c r="A467" s="12">
        <v>458</v>
      </c>
      <c r="B467" s="14" t="s">
        <v>928</v>
      </c>
      <c r="C467" s="14" t="s">
        <v>929</v>
      </c>
      <c r="D467" s="14" t="s">
        <v>23</v>
      </c>
      <c r="E467" s="16">
        <v>36.63</v>
      </c>
      <c r="F467" s="15">
        <v>3600</v>
      </c>
    </row>
    <row r="468" spans="1:6" ht="15.75">
      <c r="A468" s="12">
        <v>459</v>
      </c>
      <c r="B468" s="14" t="s">
        <v>930</v>
      </c>
      <c r="C468" s="14" t="s">
        <v>931</v>
      </c>
      <c r="D468" s="14" t="s">
        <v>23</v>
      </c>
      <c r="E468" s="16">
        <v>8.33</v>
      </c>
      <c r="F468" s="15">
        <v>10300</v>
      </c>
    </row>
    <row r="469" spans="1:6" ht="15.75">
      <c r="A469" s="12">
        <v>460</v>
      </c>
      <c r="B469" s="14" t="s">
        <v>932</v>
      </c>
      <c r="C469" s="14" t="s">
        <v>933</v>
      </c>
      <c r="D469" s="14" t="s">
        <v>23</v>
      </c>
      <c r="E469" s="16">
        <v>10.76</v>
      </c>
      <c r="F469" s="15">
        <v>151000</v>
      </c>
    </row>
    <row r="470" spans="1:6" ht="15.75">
      <c r="A470" s="12">
        <v>461</v>
      </c>
      <c r="B470" s="14" t="s">
        <v>936</v>
      </c>
      <c r="C470" s="14" t="s">
        <v>937</v>
      </c>
      <c r="D470" s="14" t="s">
        <v>23</v>
      </c>
      <c r="E470" s="16">
        <v>9.25</v>
      </c>
      <c r="F470" s="15">
        <v>20800</v>
      </c>
    </row>
    <row r="471" spans="1:6" ht="15.75">
      <c r="A471" s="12">
        <v>462</v>
      </c>
      <c r="B471" s="14" t="s">
        <v>938</v>
      </c>
      <c r="C471" s="14" t="s">
        <v>939</v>
      </c>
      <c r="D471" s="14" t="s">
        <v>23</v>
      </c>
      <c r="E471" s="16">
        <v>9.86</v>
      </c>
      <c r="F471" s="15">
        <v>13800</v>
      </c>
    </row>
    <row r="472" spans="1:6" ht="15.75">
      <c r="A472" s="12">
        <v>463</v>
      </c>
      <c r="B472" s="14" t="s">
        <v>942</v>
      </c>
      <c r="C472" s="14" t="s">
        <v>943</v>
      </c>
      <c r="D472" s="14" t="s">
        <v>23</v>
      </c>
      <c r="E472" s="16">
        <v>73.84</v>
      </c>
      <c r="F472" s="15">
        <v>2200</v>
      </c>
    </row>
    <row r="473" spans="1:6" ht="15.75">
      <c r="A473" s="12">
        <v>464</v>
      </c>
      <c r="B473" s="14" t="s">
        <v>946</v>
      </c>
      <c r="C473" s="14" t="s">
        <v>947</v>
      </c>
      <c r="D473" s="14" t="s">
        <v>23</v>
      </c>
      <c r="E473" s="16">
        <v>-1.51</v>
      </c>
      <c r="F473" s="15">
        <v>8800</v>
      </c>
    </row>
    <row r="474" spans="1:6" ht="15.75">
      <c r="A474" s="12">
        <v>465</v>
      </c>
      <c r="B474" s="14" t="s">
        <v>952</v>
      </c>
      <c r="C474" s="14" t="s">
        <v>953</v>
      </c>
      <c r="D474" s="14" t="s">
        <v>23</v>
      </c>
      <c r="E474" s="16">
        <v>8.86</v>
      </c>
      <c r="F474" s="15">
        <v>4700</v>
      </c>
    </row>
    <row r="475" spans="1:6" ht="15.75">
      <c r="A475" s="12">
        <v>466</v>
      </c>
      <c r="B475" s="14" t="s">
        <v>958</v>
      </c>
      <c r="C475" s="14" t="s">
        <v>959</v>
      </c>
      <c r="D475" s="14" t="s">
        <v>23</v>
      </c>
      <c r="E475" s="16">
        <v>4.23</v>
      </c>
      <c r="F475" s="15">
        <v>7200</v>
      </c>
    </row>
    <row r="476" spans="1:6" ht="15.75">
      <c r="A476" s="12">
        <v>467</v>
      </c>
      <c r="B476" s="14" t="s">
        <v>962</v>
      </c>
      <c r="C476" s="14" t="s">
        <v>963</v>
      </c>
      <c r="D476" s="14" t="s">
        <v>23</v>
      </c>
      <c r="E476" s="16">
        <v>-1</v>
      </c>
      <c r="F476" s="15">
        <v>2500</v>
      </c>
    </row>
    <row r="477" spans="1:6" ht="15.75">
      <c r="A477" s="12">
        <v>468</v>
      </c>
      <c r="B477" s="14" t="s">
        <v>968</v>
      </c>
      <c r="C477" s="14" t="s">
        <v>969</v>
      </c>
      <c r="D477" s="14" t="s">
        <v>23</v>
      </c>
      <c r="E477" s="16">
        <v>30.53</v>
      </c>
      <c r="F477" s="15">
        <v>11300</v>
      </c>
    </row>
    <row r="478" spans="1:6" ht="15.75">
      <c r="A478" s="12">
        <v>469</v>
      </c>
      <c r="B478" s="14" t="s">
        <v>972</v>
      </c>
      <c r="C478" s="14" t="s">
        <v>973</v>
      </c>
      <c r="D478" s="14" t="s">
        <v>23</v>
      </c>
      <c r="E478" s="16">
        <v>5.88</v>
      </c>
      <c r="F478" s="15">
        <v>7800</v>
      </c>
    </row>
    <row r="479" spans="1:6" ht="15.75">
      <c r="A479" s="12">
        <v>470</v>
      </c>
      <c r="B479" s="14" t="s">
        <v>974</v>
      </c>
      <c r="C479" s="14" t="s">
        <v>975</v>
      </c>
      <c r="D479" s="14" t="s">
        <v>23</v>
      </c>
      <c r="E479" s="16">
        <v>11.92</v>
      </c>
      <c r="F479" s="15">
        <v>15500</v>
      </c>
    </row>
    <row r="480" spans="1:6" ht="15.75">
      <c r="A480" s="12">
        <v>471</v>
      </c>
      <c r="B480" s="14" t="s">
        <v>998</v>
      </c>
      <c r="C480" s="14" t="s">
        <v>999</v>
      </c>
      <c r="D480" s="14" t="s">
        <v>23</v>
      </c>
      <c r="E480" s="16">
        <v>7.78</v>
      </c>
      <c r="F480" s="15">
        <v>5800</v>
      </c>
    </row>
    <row r="481" spans="1:6" ht="15.75">
      <c r="A481" s="12">
        <v>472</v>
      </c>
      <c r="B481" s="14" t="s">
        <v>1006</v>
      </c>
      <c r="C481" s="14" t="s">
        <v>1007</v>
      </c>
      <c r="D481" s="14" t="s">
        <v>23</v>
      </c>
      <c r="E481" s="16">
        <v>5.31</v>
      </c>
      <c r="F481" s="15">
        <v>6100</v>
      </c>
    </row>
    <row r="482" spans="1:6" ht="15.75">
      <c r="A482" s="12">
        <v>473</v>
      </c>
      <c r="B482" s="14" t="s">
        <v>1008</v>
      </c>
      <c r="C482" s="14" t="s">
        <v>1009</v>
      </c>
      <c r="D482" s="14" t="s">
        <v>23</v>
      </c>
      <c r="E482" s="16">
        <v>11.19</v>
      </c>
      <c r="F482" s="15">
        <v>19500</v>
      </c>
    </row>
    <row r="483" spans="1:6" ht="15.75">
      <c r="A483" s="12">
        <v>474</v>
      </c>
      <c r="B483" s="14" t="s">
        <v>1022</v>
      </c>
      <c r="C483" s="14" t="s">
        <v>1023</v>
      </c>
      <c r="D483" s="14" t="s">
        <v>23</v>
      </c>
      <c r="E483" s="16">
        <v>-224.33</v>
      </c>
      <c r="F483" s="15">
        <v>2800</v>
      </c>
    </row>
    <row r="484" spans="1:6" ht="15.75">
      <c r="A484" s="12">
        <v>475</v>
      </c>
      <c r="B484" s="14" t="s">
        <v>1024</v>
      </c>
      <c r="C484" s="14" t="s">
        <v>1025</v>
      </c>
      <c r="D484" s="14" t="s">
        <v>23</v>
      </c>
      <c r="E484" s="16">
        <v>5.42</v>
      </c>
      <c r="F484" s="15">
        <v>8400</v>
      </c>
    </row>
    <row r="485" spans="1:6" ht="15.75">
      <c r="A485" s="12">
        <v>476</v>
      </c>
      <c r="B485" s="14" t="s">
        <v>1026</v>
      </c>
      <c r="C485" s="14" t="s">
        <v>1027</v>
      </c>
      <c r="D485" s="14" t="s">
        <v>23</v>
      </c>
      <c r="E485" s="16">
        <v>4.81</v>
      </c>
      <c r="F485" s="15">
        <v>11100</v>
      </c>
    </row>
    <row r="486" spans="1:6" ht="15.75">
      <c r="A486" s="12">
        <v>477</v>
      </c>
      <c r="B486" s="14" t="s">
        <v>1028</v>
      </c>
      <c r="C486" s="14" t="s">
        <v>1029</v>
      </c>
      <c r="D486" s="14" t="s">
        <v>23</v>
      </c>
      <c r="E486" s="16">
        <v>10.76</v>
      </c>
      <c r="F486" s="15">
        <v>59300</v>
      </c>
    </row>
    <row r="487" spans="1:6" ht="15.75">
      <c r="A487" s="12">
        <v>478</v>
      </c>
      <c r="B487" s="14" t="s">
        <v>1030</v>
      </c>
      <c r="C487" s="14" t="s">
        <v>1031</v>
      </c>
      <c r="D487" s="14" t="s">
        <v>23</v>
      </c>
      <c r="E487" s="16">
        <v>14.72</v>
      </c>
      <c r="F487" s="15">
        <v>16500</v>
      </c>
    </row>
    <row r="488" spans="1:6" ht="15.75">
      <c r="A488" s="12">
        <v>479</v>
      </c>
      <c r="B488" s="14" t="s">
        <v>1032</v>
      </c>
      <c r="C488" s="14" t="s">
        <v>1033</v>
      </c>
      <c r="D488" s="14" t="s">
        <v>23</v>
      </c>
      <c r="E488" s="16">
        <v>5.81</v>
      </c>
      <c r="F488" s="15">
        <v>8500</v>
      </c>
    </row>
    <row r="489" spans="1:6" ht="15.75">
      <c r="A489" s="12">
        <v>480</v>
      </c>
      <c r="B489" s="14" t="s">
        <v>1034</v>
      </c>
      <c r="C489" s="14" t="s">
        <v>1035</v>
      </c>
      <c r="D489" s="14" t="s">
        <v>23</v>
      </c>
      <c r="E489" s="16">
        <v>12.02</v>
      </c>
      <c r="F489" s="15">
        <v>15300</v>
      </c>
    </row>
    <row r="490" spans="1:6" ht="15.75">
      <c r="A490" s="12">
        <v>481</v>
      </c>
      <c r="B490" s="14" t="s">
        <v>1036</v>
      </c>
      <c r="C490" s="14" t="s">
        <v>1037</v>
      </c>
      <c r="D490" s="14" t="s">
        <v>23</v>
      </c>
      <c r="E490" s="16">
        <v>8.23</v>
      </c>
      <c r="F490" s="15">
        <v>40300</v>
      </c>
    </row>
    <row r="491" spans="1:6" ht="15.75">
      <c r="A491" s="12">
        <v>482</v>
      </c>
      <c r="B491" s="14" t="s">
        <v>1040</v>
      </c>
      <c r="C491" s="14" t="s">
        <v>1041</v>
      </c>
      <c r="D491" s="14" t="s">
        <v>23</v>
      </c>
      <c r="E491" s="16">
        <v>45.65</v>
      </c>
      <c r="F491" s="15">
        <v>19000</v>
      </c>
    </row>
    <row r="492" spans="1:6" ht="15.75">
      <c r="A492" s="12">
        <v>483</v>
      </c>
      <c r="B492" s="14" t="s">
        <v>1056</v>
      </c>
      <c r="C492" s="14" t="s">
        <v>1057</v>
      </c>
      <c r="D492" s="14" t="s">
        <v>23</v>
      </c>
      <c r="E492" s="16">
        <v>7.25</v>
      </c>
      <c r="F492" s="15">
        <v>13900</v>
      </c>
    </row>
    <row r="493" spans="1:6" ht="15.75">
      <c r="A493" s="12">
        <v>484</v>
      </c>
      <c r="B493" s="14" t="s">
        <v>1058</v>
      </c>
      <c r="C493" s="14" t="s">
        <v>1059</v>
      </c>
      <c r="D493" s="14" t="s">
        <v>23</v>
      </c>
      <c r="E493" s="16">
        <v>44.49</v>
      </c>
      <c r="F493" s="15">
        <v>13000</v>
      </c>
    </row>
    <row r="494" spans="1:6" ht="15.75">
      <c r="A494" s="12">
        <v>485</v>
      </c>
      <c r="B494" s="14" t="s">
        <v>1064</v>
      </c>
      <c r="C494" s="14" t="s">
        <v>1065</v>
      </c>
      <c r="D494" s="14" t="s">
        <v>23</v>
      </c>
      <c r="E494" s="16">
        <v>-4.96</v>
      </c>
      <c r="F494" s="15">
        <v>9300</v>
      </c>
    </row>
    <row r="495" spans="1:6" ht="15.75">
      <c r="A495" s="12">
        <v>486</v>
      </c>
      <c r="B495" s="14" t="s">
        <v>1072</v>
      </c>
      <c r="C495" s="14" t="s">
        <v>1073</v>
      </c>
      <c r="D495" s="14" t="s">
        <v>23</v>
      </c>
      <c r="E495" s="16">
        <v>12.93</v>
      </c>
      <c r="F495" s="15">
        <v>65900</v>
      </c>
    </row>
    <row r="496" spans="1:6" ht="15.75">
      <c r="A496" s="12">
        <v>487</v>
      </c>
      <c r="B496" s="14" t="s">
        <v>1076</v>
      </c>
      <c r="C496" s="14" t="s">
        <v>1077</v>
      </c>
      <c r="D496" s="14" t="s">
        <v>23</v>
      </c>
      <c r="E496" s="16">
        <v>567.18</v>
      </c>
      <c r="F496" s="15">
        <v>5900</v>
      </c>
    </row>
    <row r="497" spans="1:6" ht="15.75">
      <c r="A497" s="12">
        <v>488</v>
      </c>
      <c r="B497" s="14" t="s">
        <v>1082</v>
      </c>
      <c r="C497" s="14" t="s">
        <v>1083</v>
      </c>
      <c r="D497" s="14" t="s">
        <v>23</v>
      </c>
      <c r="E497" s="16">
        <v>18.94</v>
      </c>
      <c r="F497" s="15">
        <v>7100</v>
      </c>
    </row>
    <row r="498" spans="1:6" ht="15.75">
      <c r="A498" s="12">
        <v>489</v>
      </c>
      <c r="B498" s="14" t="s">
        <v>1086</v>
      </c>
      <c r="C498" s="14" t="s">
        <v>1087</v>
      </c>
      <c r="D498" s="14" t="s">
        <v>23</v>
      </c>
      <c r="E498" s="16">
        <v>5.26</v>
      </c>
      <c r="F498" s="15">
        <v>7800</v>
      </c>
    </row>
    <row r="499" spans="1:6" ht="15.75">
      <c r="A499" s="12">
        <v>490</v>
      </c>
      <c r="B499" s="14" t="s">
        <v>1090</v>
      </c>
      <c r="C499" s="14" t="s">
        <v>1091</v>
      </c>
      <c r="D499" s="14" t="s">
        <v>23</v>
      </c>
      <c r="E499" s="16">
        <v>29.61</v>
      </c>
      <c r="F499" s="15">
        <v>3000</v>
      </c>
    </row>
    <row r="500" spans="1:6" ht="15.75">
      <c r="A500" s="12">
        <v>491</v>
      </c>
      <c r="B500" s="14" t="s">
        <v>1096</v>
      </c>
      <c r="C500" s="14" t="s">
        <v>1097</v>
      </c>
      <c r="D500" s="14" t="s">
        <v>23</v>
      </c>
      <c r="E500" s="16">
        <v>5.94</v>
      </c>
      <c r="F500" s="15">
        <v>13700</v>
      </c>
    </row>
    <row r="501" spans="1:6" ht="15.75">
      <c r="A501" s="12">
        <v>492</v>
      </c>
      <c r="B501" s="14" t="s">
        <v>1098</v>
      </c>
      <c r="C501" s="14" t="s">
        <v>1099</v>
      </c>
      <c r="D501" s="14" t="s">
        <v>23</v>
      </c>
      <c r="E501" s="16">
        <v>40.23</v>
      </c>
      <c r="F501" s="15">
        <v>6900</v>
      </c>
    </row>
    <row r="502" spans="1:6" ht="15.75">
      <c r="A502" s="12">
        <v>493</v>
      </c>
      <c r="B502" s="14" t="s">
        <v>1100</v>
      </c>
      <c r="C502" s="14" t="s">
        <v>1101</v>
      </c>
      <c r="D502" s="14" t="s">
        <v>23</v>
      </c>
      <c r="E502" s="16">
        <v>12.6</v>
      </c>
      <c r="F502" s="15">
        <v>9500</v>
      </c>
    </row>
    <row r="503" spans="1:6" ht="15.75">
      <c r="A503" s="12">
        <v>494</v>
      </c>
      <c r="B503" s="14" t="s">
        <v>1102</v>
      </c>
      <c r="C503" s="14" t="s">
        <v>1103</v>
      </c>
      <c r="D503" s="14" t="s">
        <v>23</v>
      </c>
      <c r="E503" s="16">
        <v>7.37</v>
      </c>
      <c r="F503" s="15">
        <v>26200</v>
      </c>
    </row>
    <row r="504" spans="1:6" ht="15.75">
      <c r="A504" s="12">
        <v>495</v>
      </c>
      <c r="B504" s="14" t="s">
        <v>1104</v>
      </c>
      <c r="C504" s="14" t="s">
        <v>1105</v>
      </c>
      <c r="D504" s="14" t="s">
        <v>23</v>
      </c>
      <c r="E504" s="16">
        <v>737.43</v>
      </c>
      <c r="F504" s="15">
        <v>4800</v>
      </c>
    </row>
    <row r="505" spans="1:6" ht="15.75">
      <c r="A505" s="12">
        <v>496</v>
      </c>
      <c r="B505" s="14" t="s">
        <v>1114</v>
      </c>
      <c r="C505" s="14" t="s">
        <v>1115</v>
      </c>
      <c r="D505" s="14" t="s">
        <v>23</v>
      </c>
      <c r="E505" s="16">
        <v>16.09</v>
      </c>
      <c r="F505" s="15">
        <v>9000</v>
      </c>
    </row>
    <row r="506" spans="1:6" ht="15.75">
      <c r="A506" s="12">
        <v>497</v>
      </c>
      <c r="B506" s="14" t="s">
        <v>1126</v>
      </c>
      <c r="C506" s="14" t="s">
        <v>1127</v>
      </c>
      <c r="D506" s="14" t="s">
        <v>23</v>
      </c>
      <c r="E506" s="16">
        <v>3.03</v>
      </c>
      <c r="F506" s="15">
        <v>16000</v>
      </c>
    </row>
    <row r="507" spans="1:6" ht="15.75">
      <c r="A507" s="12">
        <v>498</v>
      </c>
      <c r="B507" s="14" t="s">
        <v>1128</v>
      </c>
      <c r="C507" s="14" t="s">
        <v>1129</v>
      </c>
      <c r="D507" s="14" t="s">
        <v>23</v>
      </c>
      <c r="E507" s="16">
        <v>-20.65</v>
      </c>
      <c r="F507" s="15">
        <v>4300</v>
      </c>
    </row>
    <row r="508" spans="1:6" ht="15.75">
      <c r="A508" s="12">
        <v>499</v>
      </c>
      <c r="B508" s="14" t="s">
        <v>1130</v>
      </c>
      <c r="C508" s="14" t="s">
        <v>1131</v>
      </c>
      <c r="D508" s="14" t="s">
        <v>23</v>
      </c>
      <c r="E508" s="16">
        <v>6.93</v>
      </c>
      <c r="F508" s="15">
        <v>7800</v>
      </c>
    </row>
    <row r="509" spans="1:6" ht="15.75">
      <c r="A509" s="12">
        <v>500</v>
      </c>
      <c r="B509" s="14" t="s">
        <v>1134</v>
      </c>
      <c r="C509" s="14" t="s">
        <v>1135</v>
      </c>
      <c r="D509" s="14" t="s">
        <v>23</v>
      </c>
      <c r="E509" s="16">
        <v>16.48</v>
      </c>
      <c r="F509" s="15">
        <v>21000</v>
      </c>
    </row>
    <row r="510" spans="1:6" ht="15.75">
      <c r="A510" s="12">
        <v>501</v>
      </c>
      <c r="B510" s="14" t="s">
        <v>1146</v>
      </c>
      <c r="C510" s="14" t="s">
        <v>1147</v>
      </c>
      <c r="D510" s="14" t="s">
        <v>23</v>
      </c>
      <c r="E510" s="16">
        <v>7.8</v>
      </c>
      <c r="F510" s="15">
        <v>8700</v>
      </c>
    </row>
    <row r="511" spans="1:6" ht="15.75">
      <c r="A511" s="12">
        <v>502</v>
      </c>
      <c r="B511" s="14" t="s">
        <v>1148</v>
      </c>
      <c r="C511" s="14" t="s">
        <v>1149</v>
      </c>
      <c r="D511" s="14" t="s">
        <v>23</v>
      </c>
      <c r="E511" s="16">
        <v>7.08</v>
      </c>
      <c r="F511" s="15">
        <v>18000</v>
      </c>
    </row>
    <row r="512" spans="1:6" ht="15.75">
      <c r="A512" s="12">
        <v>503</v>
      </c>
      <c r="B512" s="14" t="s">
        <v>1154</v>
      </c>
      <c r="C512" s="14" t="s">
        <v>1155</v>
      </c>
      <c r="D512" s="14" t="s">
        <v>23</v>
      </c>
      <c r="E512" s="16">
        <v>7.99</v>
      </c>
      <c r="F512" s="15">
        <v>30500</v>
      </c>
    </row>
    <row r="513" spans="1:6" ht="15.75">
      <c r="A513" s="12">
        <v>504</v>
      </c>
      <c r="B513" s="14" t="s">
        <v>1156</v>
      </c>
      <c r="C513" s="14" t="s">
        <v>1157</v>
      </c>
      <c r="D513" s="14" t="s">
        <v>23</v>
      </c>
      <c r="E513" s="16">
        <v>8.13</v>
      </c>
      <c r="F513" s="15">
        <v>58100</v>
      </c>
    </row>
    <row r="514" spans="1:6" ht="15.75">
      <c r="A514" s="12">
        <v>505</v>
      </c>
      <c r="B514" s="14" t="s">
        <v>1160</v>
      </c>
      <c r="C514" s="14" t="s">
        <v>1161</v>
      </c>
      <c r="D514" s="14" t="s">
        <v>23</v>
      </c>
      <c r="E514" s="16">
        <v>6.6</v>
      </c>
      <c r="F514" s="15">
        <v>16400</v>
      </c>
    </row>
    <row r="515" spans="1:6" ht="15.75">
      <c r="A515" s="12">
        <v>506</v>
      </c>
      <c r="B515" s="14" t="s">
        <v>1162</v>
      </c>
      <c r="C515" s="14" t="s">
        <v>1163</v>
      </c>
      <c r="D515" s="14" t="s">
        <v>23</v>
      </c>
      <c r="E515" s="16">
        <v>3.41</v>
      </c>
      <c r="F515" s="15">
        <v>16200</v>
      </c>
    </row>
    <row r="516" spans="1:6" ht="15.75">
      <c r="A516" s="12">
        <v>507</v>
      </c>
      <c r="B516" s="14" t="s">
        <v>1176</v>
      </c>
      <c r="C516" s="14" t="s">
        <v>1177</v>
      </c>
      <c r="D516" s="14" t="s">
        <v>23</v>
      </c>
      <c r="E516" s="16">
        <v>9.61</v>
      </c>
      <c r="F516" s="15">
        <v>16100</v>
      </c>
    </row>
    <row r="517" spans="1:6" ht="15.75">
      <c r="A517" s="12">
        <v>508</v>
      </c>
      <c r="B517" s="14" t="s">
        <v>1182</v>
      </c>
      <c r="C517" s="14" t="s">
        <v>1183</v>
      </c>
      <c r="D517" s="14" t="s">
        <v>23</v>
      </c>
      <c r="E517" s="16">
        <v>3.5</v>
      </c>
      <c r="F517" s="15">
        <v>11600</v>
      </c>
    </row>
    <row r="518" spans="1:6" ht="15.75">
      <c r="A518" s="12">
        <v>509</v>
      </c>
      <c r="B518" s="14" t="s">
        <v>1188</v>
      </c>
      <c r="C518" s="14" t="s">
        <v>1189</v>
      </c>
      <c r="D518" s="14" t="s">
        <v>23</v>
      </c>
      <c r="E518" s="16">
        <v>6.96</v>
      </c>
      <c r="F518" s="15">
        <v>8500</v>
      </c>
    </row>
    <row r="519" spans="1:6" ht="15.75">
      <c r="A519" s="12">
        <v>510</v>
      </c>
      <c r="B519" s="14" t="s">
        <v>1190</v>
      </c>
      <c r="C519" s="14" t="s">
        <v>1191</v>
      </c>
      <c r="D519" s="14" t="s">
        <v>23</v>
      </c>
      <c r="E519" s="16">
        <v>6.95</v>
      </c>
      <c r="F519" s="15">
        <v>11600</v>
      </c>
    </row>
    <row r="520" spans="1:6" ht="15.75">
      <c r="A520" s="12">
        <v>511</v>
      </c>
      <c r="B520" s="14" t="s">
        <v>1192</v>
      </c>
      <c r="C520" s="14" t="s">
        <v>1193</v>
      </c>
      <c r="D520" s="14" t="s">
        <v>23</v>
      </c>
      <c r="E520" s="16">
        <v>6.78</v>
      </c>
      <c r="F520" s="15">
        <v>14000</v>
      </c>
    </row>
    <row r="521" spans="1:6" ht="15.75">
      <c r="A521" s="12">
        <v>512</v>
      </c>
      <c r="B521" s="14" t="s">
        <v>1198</v>
      </c>
      <c r="C521" s="14" t="s">
        <v>1199</v>
      </c>
      <c r="D521" s="14" t="s">
        <v>23</v>
      </c>
      <c r="E521" s="16">
        <v>6.97</v>
      </c>
      <c r="F521" s="15">
        <v>12600</v>
      </c>
    </row>
    <row r="522" spans="1:6" ht="15.75">
      <c r="A522" s="12">
        <v>513</v>
      </c>
      <c r="B522" s="14" t="s">
        <v>1200</v>
      </c>
      <c r="C522" s="14" t="s">
        <v>1201</v>
      </c>
      <c r="D522" s="14" t="s">
        <v>23</v>
      </c>
      <c r="E522" s="16">
        <v>7.34</v>
      </c>
      <c r="F522" s="15">
        <v>23100</v>
      </c>
    </row>
    <row r="523" spans="1:6" ht="15.75">
      <c r="A523" s="12">
        <v>514</v>
      </c>
      <c r="B523" s="14" t="s">
        <v>1202</v>
      </c>
      <c r="C523" s="14" t="s">
        <v>1203</v>
      </c>
      <c r="D523" s="14" t="s">
        <v>23</v>
      </c>
      <c r="E523" s="16">
        <v>5.6</v>
      </c>
      <c r="F523" s="15">
        <v>11000</v>
      </c>
    </row>
    <row r="524" spans="1:6" ht="15.75">
      <c r="A524" s="12">
        <v>515</v>
      </c>
      <c r="B524" s="14" t="s">
        <v>1206</v>
      </c>
      <c r="C524" s="14" t="s">
        <v>1207</v>
      </c>
      <c r="D524" s="14" t="s">
        <v>23</v>
      </c>
      <c r="E524" s="16">
        <v>52.34</v>
      </c>
      <c r="F524" s="15">
        <v>7100</v>
      </c>
    </row>
    <row r="525" spans="1:6" ht="15.75">
      <c r="A525" s="12">
        <v>516</v>
      </c>
      <c r="B525" s="14" t="s">
        <v>1218</v>
      </c>
      <c r="C525" s="14" t="s">
        <v>1219</v>
      </c>
      <c r="D525" s="14" t="s">
        <v>23</v>
      </c>
      <c r="E525" s="16">
        <v>4.87</v>
      </c>
      <c r="F525" s="15">
        <v>21200</v>
      </c>
    </row>
    <row r="526" spans="1:6" ht="15.75">
      <c r="A526" s="12">
        <v>517</v>
      </c>
      <c r="B526" s="14" t="s">
        <v>1224</v>
      </c>
      <c r="C526" s="14" t="s">
        <v>1225</v>
      </c>
      <c r="D526" s="14" t="s">
        <v>23</v>
      </c>
      <c r="E526" s="16">
        <v>12.02</v>
      </c>
      <c r="F526" s="15">
        <v>29100</v>
      </c>
    </row>
    <row r="527" spans="1:6" ht="15.75">
      <c r="A527" s="12">
        <v>518</v>
      </c>
      <c r="B527" s="14" t="s">
        <v>1234</v>
      </c>
      <c r="C527" s="14" t="s">
        <v>1235</v>
      </c>
      <c r="D527" s="14" t="s">
        <v>23</v>
      </c>
      <c r="E527" s="16">
        <v>10.57</v>
      </c>
      <c r="F527" s="15">
        <v>6100</v>
      </c>
    </row>
    <row r="528" spans="1:6" ht="15.75">
      <c r="A528" s="12">
        <v>519</v>
      </c>
      <c r="B528" s="14" t="s">
        <v>1240</v>
      </c>
      <c r="C528" s="14" t="s">
        <v>1241</v>
      </c>
      <c r="D528" s="14" t="s">
        <v>23</v>
      </c>
      <c r="E528" s="16">
        <v>27.69</v>
      </c>
      <c r="F528" s="15">
        <v>1800</v>
      </c>
    </row>
    <row r="529" spans="1:6" ht="15.75">
      <c r="A529" s="12">
        <v>520</v>
      </c>
      <c r="B529" s="14" t="s">
        <v>1244</v>
      </c>
      <c r="C529" s="14" t="s">
        <v>1245</v>
      </c>
      <c r="D529" s="14" t="s">
        <v>23</v>
      </c>
      <c r="E529" s="16">
        <v>6.34</v>
      </c>
      <c r="F529" s="15">
        <v>19600</v>
      </c>
    </row>
    <row r="530" spans="1:6" ht="15.75">
      <c r="A530" s="12">
        <v>521</v>
      </c>
      <c r="B530" s="14" t="s">
        <v>1246</v>
      </c>
      <c r="C530" s="14" t="s">
        <v>1247</v>
      </c>
      <c r="D530" s="14" t="s">
        <v>23</v>
      </c>
      <c r="E530" s="16">
        <v>9.95</v>
      </c>
      <c r="F530" s="15">
        <v>13600</v>
      </c>
    </row>
    <row r="531" spans="1:6" ht="15.75">
      <c r="A531" s="12">
        <v>522</v>
      </c>
      <c r="B531" s="14" t="s">
        <v>1248</v>
      </c>
      <c r="C531" s="14" t="s">
        <v>1249</v>
      </c>
      <c r="D531" s="14" t="s">
        <v>23</v>
      </c>
      <c r="E531" s="16">
        <v>5.37</v>
      </c>
      <c r="F531" s="15">
        <v>15000</v>
      </c>
    </row>
    <row r="532" spans="1:6" ht="15.75">
      <c r="A532" s="12">
        <v>523</v>
      </c>
      <c r="B532" s="14" t="s">
        <v>1252</v>
      </c>
      <c r="C532" s="14" t="s">
        <v>1253</v>
      </c>
      <c r="D532" s="14" t="s">
        <v>23</v>
      </c>
      <c r="E532" s="16">
        <v>5.66</v>
      </c>
      <c r="F532" s="15">
        <v>4100</v>
      </c>
    </row>
    <row r="533" spans="1:6" ht="15.75">
      <c r="A533" s="12">
        <v>524</v>
      </c>
      <c r="B533" s="14" t="s">
        <v>1254</v>
      </c>
      <c r="C533" s="14" t="s">
        <v>1255</v>
      </c>
      <c r="D533" s="14" t="s">
        <v>23</v>
      </c>
      <c r="E533" s="16">
        <v>5.84</v>
      </c>
      <c r="F533" s="15">
        <v>7600</v>
      </c>
    </row>
    <row r="534" spans="1:6" ht="15.75">
      <c r="A534" s="12">
        <v>525</v>
      </c>
      <c r="B534" s="14" t="s">
        <v>1256</v>
      </c>
      <c r="C534" s="14" t="s">
        <v>1257</v>
      </c>
      <c r="D534" s="14" t="s">
        <v>23</v>
      </c>
      <c r="E534" s="16">
        <v>6.64</v>
      </c>
      <c r="F534" s="15">
        <v>12000</v>
      </c>
    </row>
    <row r="535" spans="1:6" ht="15.75">
      <c r="A535" s="12">
        <v>526</v>
      </c>
      <c r="B535" s="14" t="s">
        <v>1258</v>
      </c>
      <c r="C535" s="14" t="s">
        <v>1259</v>
      </c>
      <c r="D535" s="14" t="s">
        <v>23</v>
      </c>
      <c r="E535" s="16">
        <v>10.48</v>
      </c>
      <c r="F535" s="15">
        <v>7900</v>
      </c>
    </row>
    <row r="536" spans="1:6" ht="15.75">
      <c r="A536" s="12">
        <v>527</v>
      </c>
      <c r="B536" s="14" t="s">
        <v>1260</v>
      </c>
      <c r="C536" s="14" t="s">
        <v>1261</v>
      </c>
      <c r="D536" s="14" t="s">
        <v>23</v>
      </c>
      <c r="E536" s="16">
        <v>9.44</v>
      </c>
      <c r="F536" s="15">
        <v>25900</v>
      </c>
    </row>
    <row r="537" spans="1:6" ht="15.75">
      <c r="A537" s="12">
        <v>528</v>
      </c>
      <c r="B537" s="14" t="s">
        <v>1262</v>
      </c>
      <c r="C537" s="14" t="s">
        <v>1263</v>
      </c>
      <c r="D537" s="14" t="s">
        <v>23</v>
      </c>
      <c r="E537" s="16">
        <v>-4.89</v>
      </c>
      <c r="F537" s="15">
        <v>2300</v>
      </c>
    </row>
    <row r="538" spans="1:6" ht="15.75">
      <c r="A538" s="12">
        <v>529</v>
      </c>
      <c r="B538" s="14" t="s">
        <v>1266</v>
      </c>
      <c r="C538" s="14" t="s">
        <v>1267</v>
      </c>
      <c r="D538" s="14" t="s">
        <v>23</v>
      </c>
      <c r="E538" s="16">
        <v>-5.42</v>
      </c>
      <c r="F538" s="15">
        <v>2800</v>
      </c>
    </row>
    <row r="539" spans="1:6" ht="15.75">
      <c r="A539" s="12">
        <v>530</v>
      </c>
      <c r="B539" s="14" t="s">
        <v>1268</v>
      </c>
      <c r="C539" s="14" t="s">
        <v>1269</v>
      </c>
      <c r="D539" s="14" t="s">
        <v>23</v>
      </c>
      <c r="E539" s="16">
        <v>5.38</v>
      </c>
      <c r="F539" s="15">
        <v>17400</v>
      </c>
    </row>
    <row r="540" spans="1:6" ht="15.75">
      <c r="A540" s="12">
        <v>531</v>
      </c>
      <c r="B540" s="14" t="s">
        <v>1272</v>
      </c>
      <c r="C540" s="14" t="s">
        <v>1273</v>
      </c>
      <c r="D540" s="14" t="s">
        <v>23</v>
      </c>
      <c r="E540" s="16">
        <v>-8.14</v>
      </c>
      <c r="F540" s="15">
        <v>1900</v>
      </c>
    </row>
    <row r="541" spans="1:6" ht="15.75">
      <c r="A541" s="12">
        <v>532</v>
      </c>
      <c r="B541" s="14" t="s">
        <v>1274</v>
      </c>
      <c r="C541" s="14" t="s">
        <v>1275</v>
      </c>
      <c r="D541" s="14" t="s">
        <v>23</v>
      </c>
      <c r="E541" s="16">
        <v>18.6</v>
      </c>
      <c r="F541" s="15">
        <v>2200</v>
      </c>
    </row>
    <row r="542" spans="1:6" ht="15.75">
      <c r="A542" s="12">
        <v>533</v>
      </c>
      <c r="B542" s="14" t="s">
        <v>1278</v>
      </c>
      <c r="C542" s="14" t="s">
        <v>1279</v>
      </c>
      <c r="D542" s="14" t="s">
        <v>23</v>
      </c>
      <c r="E542" s="16">
        <v>51.63</v>
      </c>
      <c r="F542" s="15">
        <v>1600</v>
      </c>
    </row>
    <row r="543" spans="1:6" ht="15.75">
      <c r="A543" s="12">
        <v>534</v>
      </c>
      <c r="B543" s="14" t="s">
        <v>1296</v>
      </c>
      <c r="C543" s="14" t="s">
        <v>1297</v>
      </c>
      <c r="D543" s="14" t="s">
        <v>23</v>
      </c>
      <c r="E543" s="16">
        <v>7.9</v>
      </c>
      <c r="F543" s="15">
        <v>57100</v>
      </c>
    </row>
    <row r="544" spans="1:6" ht="15.75">
      <c r="A544" s="12">
        <v>535</v>
      </c>
      <c r="B544" s="14" t="s">
        <v>1298</v>
      </c>
      <c r="C544" s="14" t="s">
        <v>1299</v>
      </c>
      <c r="D544" s="14" t="s">
        <v>23</v>
      </c>
      <c r="E544" s="16">
        <v>-4.86</v>
      </c>
      <c r="F544" s="15">
        <v>5000</v>
      </c>
    </row>
    <row r="545" spans="1:6" ht="15.75">
      <c r="A545" s="12">
        <v>536</v>
      </c>
      <c r="B545" s="14" t="s">
        <v>1302</v>
      </c>
      <c r="C545" s="14" t="s">
        <v>1303</v>
      </c>
      <c r="D545" s="14" t="s">
        <v>23</v>
      </c>
      <c r="E545" s="16">
        <v>6.29</v>
      </c>
      <c r="F545" s="15">
        <v>10000</v>
      </c>
    </row>
    <row r="546" spans="1:6" ht="15.75">
      <c r="A546" s="12">
        <v>537</v>
      </c>
      <c r="B546" s="14" t="s">
        <v>1304</v>
      </c>
      <c r="C546" s="14" t="s">
        <v>1305</v>
      </c>
      <c r="D546" s="14" t="s">
        <v>23</v>
      </c>
      <c r="E546" s="16">
        <v>9.29</v>
      </c>
      <c r="F546" s="15">
        <v>32000</v>
      </c>
    </row>
    <row r="547" spans="1:6" ht="15.75">
      <c r="A547" s="12">
        <v>538</v>
      </c>
      <c r="B547" s="14" t="s">
        <v>1310</v>
      </c>
      <c r="C547" s="14" t="s">
        <v>1311</v>
      </c>
      <c r="D547" s="14" t="s">
        <v>23</v>
      </c>
      <c r="E547" s="16">
        <v>5.46</v>
      </c>
      <c r="F547" s="15">
        <v>18600</v>
      </c>
    </row>
    <row r="548" spans="1:6" ht="15.75">
      <c r="A548" s="12">
        <v>539</v>
      </c>
      <c r="B548" s="14" t="s">
        <v>1326</v>
      </c>
      <c r="C548" s="14" t="s">
        <v>1327</v>
      </c>
      <c r="D548" s="14" t="s">
        <v>23</v>
      </c>
      <c r="E548" s="16">
        <v>4.97</v>
      </c>
      <c r="F548" s="15">
        <v>45200</v>
      </c>
    </row>
    <row r="549" spans="1:6" ht="15.75">
      <c r="A549" s="12">
        <v>540</v>
      </c>
      <c r="B549" s="14" t="s">
        <v>1328</v>
      </c>
      <c r="C549" s="14" t="s">
        <v>1329</v>
      </c>
      <c r="D549" s="14" t="s">
        <v>23</v>
      </c>
      <c r="E549" s="16">
        <v>-7.78</v>
      </c>
      <c r="F549" s="15">
        <v>5400</v>
      </c>
    </row>
    <row r="550" spans="1:6" ht="15.75">
      <c r="A550" s="12">
        <v>541</v>
      </c>
      <c r="B550" s="14" t="s">
        <v>1332</v>
      </c>
      <c r="C550" s="14" t="s">
        <v>1333</v>
      </c>
      <c r="D550" s="14" t="s">
        <v>23</v>
      </c>
      <c r="E550" s="16">
        <v>8.27</v>
      </c>
      <c r="F550" s="15">
        <v>5400</v>
      </c>
    </row>
    <row r="551" spans="1:6" ht="15.75">
      <c r="A551" s="12">
        <v>542</v>
      </c>
      <c r="B551" s="14" t="s">
        <v>1334</v>
      </c>
      <c r="C551" s="14" t="s">
        <v>1335</v>
      </c>
      <c r="D551" s="14" t="s">
        <v>23</v>
      </c>
      <c r="E551" s="16">
        <v>12.93</v>
      </c>
      <c r="F551" s="15">
        <v>46400</v>
      </c>
    </row>
    <row r="552" spans="1:6" ht="15.75">
      <c r="A552" s="12">
        <v>543</v>
      </c>
      <c r="B552" s="14" t="s">
        <v>1340</v>
      </c>
      <c r="C552" s="14" t="s">
        <v>1341</v>
      </c>
      <c r="D552" s="14" t="s">
        <v>23</v>
      </c>
      <c r="E552" s="16">
        <v>-11.4</v>
      </c>
      <c r="F552" s="15">
        <v>13600</v>
      </c>
    </row>
    <row r="553" spans="1:6" ht="15.75">
      <c r="A553" s="12">
        <v>544</v>
      </c>
      <c r="B553" s="14" t="s">
        <v>1360</v>
      </c>
      <c r="C553" s="14" t="s">
        <v>1361</v>
      </c>
      <c r="D553" s="14" t="s">
        <v>23</v>
      </c>
      <c r="E553" s="16">
        <v>7.11</v>
      </c>
      <c r="F553" s="15">
        <v>10000</v>
      </c>
    </row>
    <row r="554" spans="1:6" ht="15.75">
      <c r="A554" s="12">
        <v>545</v>
      </c>
      <c r="B554" s="14" t="s">
        <v>1362</v>
      </c>
      <c r="C554" s="14" t="s">
        <v>1363</v>
      </c>
      <c r="D554" s="14" t="s">
        <v>23</v>
      </c>
      <c r="E554" s="16">
        <v>-137.3</v>
      </c>
      <c r="F554" s="15">
        <v>6500</v>
      </c>
    </row>
    <row r="555" spans="1:6" ht="15.75">
      <c r="A555" s="12">
        <v>546</v>
      </c>
      <c r="B555" s="14" t="s">
        <v>1364</v>
      </c>
      <c r="C555" s="14" t="s">
        <v>1365</v>
      </c>
      <c r="D555" s="14" t="s">
        <v>23</v>
      </c>
      <c r="E555" s="16">
        <v>13.22</v>
      </c>
      <c r="F555" s="15">
        <v>7500</v>
      </c>
    </row>
    <row r="556" spans="1:6" ht="15.75">
      <c r="A556" s="12">
        <v>547</v>
      </c>
      <c r="B556" s="14" t="s">
        <v>1368</v>
      </c>
      <c r="C556" s="14" t="s">
        <v>1369</v>
      </c>
      <c r="D556" s="14" t="s">
        <v>23</v>
      </c>
      <c r="E556" s="16">
        <v>11.78</v>
      </c>
      <c r="F556" s="15">
        <v>10100</v>
      </c>
    </row>
    <row r="557" spans="1:6" ht="15.75">
      <c r="A557" s="12">
        <v>548</v>
      </c>
      <c r="B557" s="14" t="s">
        <v>1372</v>
      </c>
      <c r="C557" s="14" t="s">
        <v>1373</v>
      </c>
      <c r="D557" s="14" t="s">
        <v>23</v>
      </c>
      <c r="E557" s="16">
        <v>17.17</v>
      </c>
      <c r="F557" s="15">
        <v>10900</v>
      </c>
    </row>
    <row r="558" spans="1:6" ht="15.75">
      <c r="A558" s="12">
        <v>549</v>
      </c>
      <c r="B558" s="14" t="s">
        <v>1376</v>
      </c>
      <c r="C558" s="14" t="s">
        <v>1377</v>
      </c>
      <c r="D558" s="14" t="s">
        <v>23</v>
      </c>
      <c r="E558" s="16">
        <v>4.18</v>
      </c>
      <c r="F558" s="15">
        <v>11300</v>
      </c>
    </row>
    <row r="559" spans="1:6" ht="15.75">
      <c r="A559" s="12">
        <v>550</v>
      </c>
      <c r="B559" s="14" t="s">
        <v>1378</v>
      </c>
      <c r="C559" s="14" t="s">
        <v>1379</v>
      </c>
      <c r="D559" s="14" t="s">
        <v>23</v>
      </c>
      <c r="E559" s="16">
        <v>6.64</v>
      </c>
      <c r="F559" s="15">
        <v>10600</v>
      </c>
    </row>
    <row r="560" spans="1:6" ht="15.75">
      <c r="A560" s="12">
        <v>551</v>
      </c>
      <c r="B560" s="14" t="s">
        <v>1380</v>
      </c>
      <c r="C560" s="14" t="s">
        <v>1381</v>
      </c>
      <c r="D560" s="14" t="s">
        <v>23</v>
      </c>
      <c r="E560" s="16">
        <v>7.78</v>
      </c>
      <c r="F560" s="15">
        <v>11800</v>
      </c>
    </row>
    <row r="561" spans="1:6" ht="15.75">
      <c r="A561" s="12">
        <v>552</v>
      </c>
      <c r="B561" s="14" t="s">
        <v>1382</v>
      </c>
      <c r="C561" s="14" t="s">
        <v>1383</v>
      </c>
      <c r="D561" s="14" t="s">
        <v>23</v>
      </c>
      <c r="E561" s="16">
        <v>-3.05</v>
      </c>
      <c r="F561" s="15">
        <v>7900</v>
      </c>
    </row>
    <row r="562" spans="1:6" ht="15.75">
      <c r="A562" s="12">
        <v>553</v>
      </c>
      <c r="B562" s="14" t="s">
        <v>1386</v>
      </c>
      <c r="C562" s="14" t="s">
        <v>1387</v>
      </c>
      <c r="D562" s="14" t="s">
        <v>23</v>
      </c>
      <c r="E562" s="16">
        <v>5.34</v>
      </c>
      <c r="F562" s="15">
        <v>10600</v>
      </c>
    </row>
    <row r="563" spans="1:6" ht="15.75">
      <c r="A563" s="12">
        <v>554</v>
      </c>
      <c r="B563" s="14" t="s">
        <v>1388</v>
      </c>
      <c r="C563" s="14" t="s">
        <v>1389</v>
      </c>
      <c r="D563" s="14" t="s">
        <v>23</v>
      </c>
      <c r="E563" s="16">
        <v>13.45</v>
      </c>
      <c r="F563" s="15">
        <v>7200</v>
      </c>
    </row>
    <row r="564" spans="1:6" ht="15.75">
      <c r="A564" s="12">
        <v>555</v>
      </c>
      <c r="B564" s="14" t="s">
        <v>1392</v>
      </c>
      <c r="C564" s="14" t="s">
        <v>1393</v>
      </c>
      <c r="D564" s="14" t="s">
        <v>23</v>
      </c>
      <c r="E564" s="16">
        <v>8.59</v>
      </c>
      <c r="F564" s="15">
        <v>23500</v>
      </c>
    </row>
    <row r="565" spans="1:6" ht="15.75">
      <c r="A565" s="12">
        <v>556</v>
      </c>
      <c r="B565" s="14" t="s">
        <v>1394</v>
      </c>
      <c r="C565" s="14" t="s">
        <v>1395</v>
      </c>
      <c r="D565" s="14" t="s">
        <v>23</v>
      </c>
      <c r="E565" s="16">
        <v>363.62</v>
      </c>
      <c r="F565" s="15">
        <v>2700</v>
      </c>
    </row>
    <row r="566" spans="1:6" ht="15.75">
      <c r="A566" s="12">
        <v>557</v>
      </c>
      <c r="B566" s="14" t="s">
        <v>1396</v>
      </c>
      <c r="C566" s="14" t="s">
        <v>1397</v>
      </c>
      <c r="D566" s="14" t="s">
        <v>23</v>
      </c>
      <c r="E566" s="16">
        <v>-0.83</v>
      </c>
      <c r="F566" s="15">
        <v>3900</v>
      </c>
    </row>
    <row r="567" spans="1:6" ht="15.75">
      <c r="A567" s="12">
        <v>558</v>
      </c>
      <c r="B567" s="14" t="s">
        <v>1398</v>
      </c>
      <c r="C567" s="14" t="s">
        <v>1399</v>
      </c>
      <c r="D567" s="14" t="s">
        <v>23</v>
      </c>
      <c r="E567" s="16">
        <v>6.24</v>
      </c>
      <c r="F567" s="15">
        <v>18500</v>
      </c>
    </row>
    <row r="568" spans="1:6" ht="15.75">
      <c r="A568" s="12">
        <v>559</v>
      </c>
      <c r="B568" s="14" t="s">
        <v>1400</v>
      </c>
      <c r="C568" s="14" t="s">
        <v>1401</v>
      </c>
      <c r="D568" s="14" t="s">
        <v>23</v>
      </c>
      <c r="E568" s="16">
        <v>-1.77</v>
      </c>
      <c r="F568" s="15">
        <v>2400</v>
      </c>
    </row>
    <row r="569" spans="1:6" ht="15.75">
      <c r="A569" s="12">
        <v>560</v>
      </c>
      <c r="B569" s="14" t="s">
        <v>1408</v>
      </c>
      <c r="C569" s="14" t="s">
        <v>1409</v>
      </c>
      <c r="D569" s="14" t="s">
        <v>23</v>
      </c>
      <c r="E569" s="16">
        <v>6.34</v>
      </c>
      <c r="F569" s="15">
        <v>29800</v>
      </c>
    </row>
    <row r="570" spans="1:6" ht="15.75">
      <c r="A570" s="12">
        <v>561</v>
      </c>
      <c r="B570" s="14" t="s">
        <v>1410</v>
      </c>
      <c r="C570" s="14" t="s">
        <v>1411</v>
      </c>
      <c r="D570" s="14" t="s">
        <v>23</v>
      </c>
      <c r="E570" s="16">
        <v>33.32</v>
      </c>
      <c r="F570" s="15">
        <v>4500</v>
      </c>
    </row>
    <row r="571" spans="1:6" ht="15.75">
      <c r="A571" s="12">
        <v>562</v>
      </c>
      <c r="B571" s="14" t="s">
        <v>1412</v>
      </c>
      <c r="C571" s="14" t="s">
        <v>1413</v>
      </c>
      <c r="D571" s="14" t="s">
        <v>23</v>
      </c>
      <c r="E571" s="16">
        <v>6.84</v>
      </c>
      <c r="F571" s="15">
        <v>10500</v>
      </c>
    </row>
    <row r="572" spans="1:6" ht="15.75">
      <c r="A572" s="12">
        <v>563</v>
      </c>
      <c r="B572" s="14" t="s">
        <v>1414</v>
      </c>
      <c r="C572" s="14" t="s">
        <v>1415</v>
      </c>
      <c r="D572" s="14" t="s">
        <v>23</v>
      </c>
      <c r="E572" s="16">
        <v>55</v>
      </c>
      <c r="F572" s="15">
        <v>13500</v>
      </c>
    </row>
    <row r="573" spans="1:6" ht="15.75">
      <c r="A573" s="12">
        <v>564</v>
      </c>
      <c r="B573" s="14" t="s">
        <v>1420</v>
      </c>
      <c r="C573" s="14" t="s">
        <v>1421</v>
      </c>
      <c r="D573" s="14" t="s">
        <v>23</v>
      </c>
      <c r="E573" s="16">
        <v>61.7</v>
      </c>
      <c r="F573" s="15">
        <v>9700</v>
      </c>
    </row>
    <row r="574" spans="1:6" ht="15.75">
      <c r="A574" s="12">
        <v>565</v>
      </c>
      <c r="B574" s="14" t="s">
        <v>1422</v>
      </c>
      <c r="C574" s="14" t="s">
        <v>1423</v>
      </c>
      <c r="D574" s="14" t="s">
        <v>23</v>
      </c>
      <c r="E574" s="16">
        <v>9.01</v>
      </c>
      <c r="F574" s="15">
        <v>28000</v>
      </c>
    </row>
    <row r="575" spans="1:6" ht="15.75">
      <c r="A575" s="12">
        <v>566</v>
      </c>
      <c r="B575" s="14" t="s">
        <v>1424</v>
      </c>
      <c r="C575" s="14" t="s">
        <v>1425</v>
      </c>
      <c r="D575" s="14" t="s">
        <v>23</v>
      </c>
      <c r="E575" s="16">
        <v>6.67</v>
      </c>
      <c r="F575" s="15">
        <v>20000</v>
      </c>
    </row>
    <row r="576" spans="1:6" ht="15.75">
      <c r="A576" s="12">
        <v>567</v>
      </c>
      <c r="B576" s="14" t="s">
        <v>1432</v>
      </c>
      <c r="C576" s="14" t="s">
        <v>1433</v>
      </c>
      <c r="D576" s="14" t="s">
        <v>23</v>
      </c>
      <c r="E576" s="16">
        <v>6.06</v>
      </c>
      <c r="F576" s="15">
        <v>27000</v>
      </c>
    </row>
    <row r="577" spans="1:6" ht="15.75">
      <c r="A577" s="12">
        <v>568</v>
      </c>
      <c r="B577" s="14" t="s">
        <v>1436</v>
      </c>
      <c r="C577" s="14" t="s">
        <v>1437</v>
      </c>
      <c r="D577" s="14" t="s">
        <v>23</v>
      </c>
      <c r="E577" s="16">
        <v>14.99</v>
      </c>
      <c r="F577" s="15">
        <v>54000</v>
      </c>
    </row>
    <row r="578" spans="1:6" ht="15.75">
      <c r="A578" s="12">
        <v>569</v>
      </c>
      <c r="B578" s="14" t="s">
        <v>1438</v>
      </c>
      <c r="C578" s="14" t="s">
        <v>1439</v>
      </c>
      <c r="D578" s="14" t="s">
        <v>23</v>
      </c>
      <c r="E578" s="16">
        <v>8.34</v>
      </c>
      <c r="F578" s="15">
        <v>9100</v>
      </c>
    </row>
    <row r="579" spans="1:6" ht="15.75">
      <c r="A579" s="12">
        <v>570</v>
      </c>
      <c r="B579" s="14" t="s">
        <v>1440</v>
      </c>
      <c r="C579" s="14" t="s">
        <v>1441</v>
      </c>
      <c r="D579" s="14" t="s">
        <v>23</v>
      </c>
      <c r="E579" s="16">
        <v>15.18</v>
      </c>
      <c r="F579" s="15">
        <v>23000</v>
      </c>
    </row>
    <row r="580" spans="1:6" ht="15.75">
      <c r="A580" s="12">
        <v>571</v>
      </c>
      <c r="B580" s="14" t="s">
        <v>1442</v>
      </c>
      <c r="C580" s="14" t="s">
        <v>1443</v>
      </c>
      <c r="D580" s="14" t="s">
        <v>23</v>
      </c>
      <c r="E580" s="16">
        <v>4</v>
      </c>
      <c r="F580" s="15">
        <v>3100</v>
      </c>
    </row>
    <row r="581" spans="1:6" ht="15.75">
      <c r="A581" s="12">
        <v>572</v>
      </c>
      <c r="B581" s="14" t="s">
        <v>1454</v>
      </c>
      <c r="C581" s="14" t="s">
        <v>1455</v>
      </c>
      <c r="D581" s="14" t="s">
        <v>23</v>
      </c>
      <c r="E581" s="16">
        <v>4.06</v>
      </c>
      <c r="F581" s="15">
        <v>9500</v>
      </c>
    </row>
    <row r="582" spans="1:6" ht="15.75">
      <c r="A582" s="12">
        <v>573</v>
      </c>
      <c r="B582" s="14" t="s">
        <v>1456</v>
      </c>
      <c r="C582" s="14" t="s">
        <v>1456</v>
      </c>
      <c r="D582" s="14" t="s">
        <v>23</v>
      </c>
      <c r="E582" s="16">
        <v>6.56</v>
      </c>
      <c r="F582" s="15">
        <v>6100</v>
      </c>
    </row>
    <row r="583" spans="1:6" ht="15.75">
      <c r="A583" s="12">
        <v>574</v>
      </c>
      <c r="B583" s="14" t="s">
        <v>1460</v>
      </c>
      <c r="C583" s="14" t="s">
        <v>1461</v>
      </c>
      <c r="D583" s="14" t="s">
        <v>23</v>
      </c>
      <c r="E583" s="16">
        <v>1.09</v>
      </c>
      <c r="F583" s="15">
        <v>9800</v>
      </c>
    </row>
    <row r="584" spans="1:6" ht="15.75">
      <c r="A584" s="12">
        <v>575</v>
      </c>
      <c r="B584" s="14" t="s">
        <v>1464</v>
      </c>
      <c r="C584" s="14" t="s">
        <v>1465</v>
      </c>
      <c r="D584" s="14" t="s">
        <v>23</v>
      </c>
      <c r="E584" s="16">
        <v>5.66</v>
      </c>
      <c r="F584" s="15">
        <v>6700</v>
      </c>
    </row>
    <row r="585" spans="1:6" ht="15.75">
      <c r="A585" s="12">
        <v>576</v>
      </c>
      <c r="B585" s="14" t="s">
        <v>1466</v>
      </c>
      <c r="C585" s="14" t="s">
        <v>1467</v>
      </c>
      <c r="D585" s="14" t="s">
        <v>23</v>
      </c>
      <c r="E585" s="16">
        <v>-109.59</v>
      </c>
      <c r="F585" s="15">
        <v>16200</v>
      </c>
    </row>
    <row r="586" spans="1:6" ht="15.75">
      <c r="A586" s="12">
        <v>577</v>
      </c>
      <c r="B586" s="14" t="s">
        <v>1470</v>
      </c>
      <c r="C586" s="14" t="s">
        <v>1471</v>
      </c>
      <c r="D586" s="14" t="s">
        <v>23</v>
      </c>
      <c r="E586" s="16">
        <v>8.23</v>
      </c>
      <c r="F586" s="15">
        <v>15000</v>
      </c>
    </row>
    <row r="587" spans="1:6" ht="15.75">
      <c r="A587" s="12">
        <v>578</v>
      </c>
      <c r="B587" s="14" t="s">
        <v>1472</v>
      </c>
      <c r="C587" s="14" t="s">
        <v>1473</v>
      </c>
      <c r="D587" s="14" t="s">
        <v>23</v>
      </c>
      <c r="E587" s="16">
        <v>47.04</v>
      </c>
      <c r="F587" s="15">
        <v>5600</v>
      </c>
    </row>
    <row r="588" spans="1:6" ht="15.75">
      <c r="A588" s="12">
        <v>579</v>
      </c>
      <c r="B588" s="14" t="s">
        <v>1476</v>
      </c>
      <c r="C588" s="14" t="s">
        <v>1477</v>
      </c>
      <c r="D588" s="14" t="s">
        <v>23</v>
      </c>
      <c r="E588" s="16">
        <v>3.15</v>
      </c>
      <c r="F588" s="15">
        <v>28700</v>
      </c>
    </row>
    <row r="589" spans="1:6" ht="15.75">
      <c r="A589" s="12">
        <v>580</v>
      </c>
      <c r="B589" s="14" t="s">
        <v>1484</v>
      </c>
      <c r="C589" s="14" t="s">
        <v>1485</v>
      </c>
      <c r="D589" s="14" t="s">
        <v>23</v>
      </c>
      <c r="E589" s="16">
        <v>7.13</v>
      </c>
      <c r="F589" s="15">
        <v>120000</v>
      </c>
    </row>
    <row r="590" spans="1:6" ht="15.75">
      <c r="A590" s="12">
        <v>581</v>
      </c>
      <c r="B590" s="14" t="s">
        <v>1492</v>
      </c>
      <c r="C590" s="14" t="s">
        <v>1493</v>
      </c>
      <c r="D590" s="14" t="s">
        <v>23</v>
      </c>
      <c r="E590" s="16">
        <v>8.61</v>
      </c>
      <c r="F590" s="15">
        <v>24800</v>
      </c>
    </row>
    <row r="591" spans="1:6" ht="15.75">
      <c r="A591" s="12">
        <v>582</v>
      </c>
      <c r="B591" s="14" t="s">
        <v>1496</v>
      </c>
      <c r="C591" s="14" t="s">
        <v>1497</v>
      </c>
      <c r="D591" s="14" t="s">
        <v>23</v>
      </c>
      <c r="E591" s="16">
        <v>5.17</v>
      </c>
      <c r="F591" s="15">
        <v>8400</v>
      </c>
    </row>
    <row r="592" spans="1:6" ht="15.75">
      <c r="A592" s="12">
        <v>583</v>
      </c>
      <c r="B592" s="14" t="s">
        <v>1504</v>
      </c>
      <c r="C592" s="14" t="s">
        <v>1505</v>
      </c>
      <c r="D592" s="14" t="s">
        <v>23</v>
      </c>
      <c r="E592" s="16">
        <v>52.04</v>
      </c>
      <c r="F592" s="15">
        <v>4500</v>
      </c>
    </row>
    <row r="593" spans="1:6" ht="15.75">
      <c r="A593" s="12">
        <v>584</v>
      </c>
      <c r="B593" s="14" t="s">
        <v>1510</v>
      </c>
      <c r="C593" s="14" t="s">
        <v>1511</v>
      </c>
      <c r="D593" s="14" t="s">
        <v>23</v>
      </c>
      <c r="E593" s="16">
        <v>13.08</v>
      </c>
      <c r="F593" s="15">
        <v>10100</v>
      </c>
    </row>
    <row r="594" spans="1:6" ht="15.75">
      <c r="A594" s="12">
        <v>585</v>
      </c>
      <c r="B594" s="14" t="s">
        <v>1514</v>
      </c>
      <c r="C594" s="14" t="s">
        <v>1515</v>
      </c>
      <c r="D594" s="14" t="s">
        <v>23</v>
      </c>
      <c r="E594" s="16">
        <v>-3.84</v>
      </c>
      <c r="F594" s="15">
        <v>1000</v>
      </c>
    </row>
    <row r="595" spans="1:6" ht="15.75">
      <c r="A595" s="12">
        <v>586</v>
      </c>
      <c r="B595" s="14" t="s">
        <v>1532</v>
      </c>
      <c r="C595" s="14" t="s">
        <v>1533</v>
      </c>
      <c r="D595" s="14" t="s">
        <v>23</v>
      </c>
      <c r="E595" s="16">
        <v>7.1</v>
      </c>
      <c r="F595" s="15">
        <v>17100</v>
      </c>
    </row>
    <row r="596" spans="1:6" ht="15.75">
      <c r="A596" s="12">
        <v>587</v>
      </c>
      <c r="B596" s="14" t="s">
        <v>1540</v>
      </c>
      <c r="C596" s="14" t="s">
        <v>1541</v>
      </c>
      <c r="D596" s="14" t="s">
        <v>23</v>
      </c>
      <c r="E596" s="16">
        <v>8.71</v>
      </c>
      <c r="F596" s="15">
        <v>22900</v>
      </c>
    </row>
    <row r="597" spans="1:6" ht="15.75">
      <c r="A597" s="12">
        <v>588</v>
      </c>
      <c r="B597" s="14" t="s">
        <v>1546</v>
      </c>
      <c r="C597" s="14" t="s">
        <v>1547</v>
      </c>
      <c r="D597" s="14" t="s">
        <v>23</v>
      </c>
      <c r="E597" s="16">
        <v>8.45</v>
      </c>
      <c r="F597" s="15">
        <v>6800</v>
      </c>
    </row>
    <row r="598" spans="1:6" ht="15.75">
      <c r="A598" s="12">
        <v>589</v>
      </c>
      <c r="B598" s="14" t="s">
        <v>1563</v>
      </c>
      <c r="C598" s="14" t="s">
        <v>1564</v>
      </c>
      <c r="D598" s="14" t="s">
        <v>23</v>
      </c>
      <c r="E598" s="16">
        <v>4.64</v>
      </c>
      <c r="F598" s="15">
        <v>3400</v>
      </c>
    </row>
    <row r="599" spans="1:6" ht="15.75">
      <c r="A599" s="12">
        <v>590</v>
      </c>
      <c r="B599" s="14" t="s">
        <v>1571</v>
      </c>
      <c r="C599" s="14" t="s">
        <v>1572</v>
      </c>
      <c r="D599" s="14" t="s">
        <v>23</v>
      </c>
      <c r="E599" s="16">
        <v>7.34</v>
      </c>
      <c r="F599" s="15">
        <v>30800</v>
      </c>
    </row>
    <row r="600" spans="1:6" ht="15.75">
      <c r="A600" s="12">
        <v>591</v>
      </c>
      <c r="B600" s="14" t="s">
        <v>1575</v>
      </c>
      <c r="C600" s="14" t="s">
        <v>1576</v>
      </c>
      <c r="D600" s="14" t="s">
        <v>23</v>
      </c>
      <c r="E600" s="16">
        <v>90.29</v>
      </c>
      <c r="F600" s="15">
        <v>82000</v>
      </c>
    </row>
    <row r="601" spans="1:6" ht="15.75">
      <c r="A601" s="12">
        <v>592</v>
      </c>
      <c r="B601" s="14" t="s">
        <v>1583</v>
      </c>
      <c r="C601" s="14" t="s">
        <v>1584</v>
      </c>
      <c r="D601" s="14" t="s">
        <v>23</v>
      </c>
      <c r="E601" s="16">
        <v>15.11</v>
      </c>
      <c r="F601" s="15">
        <v>10000</v>
      </c>
    </row>
    <row r="602" spans="1:6" ht="15.75">
      <c r="A602" s="12">
        <v>593</v>
      </c>
      <c r="B602" s="14" t="s">
        <v>1585</v>
      </c>
      <c r="C602" s="14" t="s">
        <v>1586</v>
      </c>
      <c r="D602" s="14" t="s">
        <v>23</v>
      </c>
      <c r="E602" s="16">
        <v>6.63</v>
      </c>
      <c r="F602" s="15">
        <v>6300</v>
      </c>
    </row>
    <row r="603" spans="1:6" ht="15.75">
      <c r="A603" s="12">
        <v>594</v>
      </c>
      <c r="B603" s="14" t="s">
        <v>1595</v>
      </c>
      <c r="C603" s="14" t="s">
        <v>1596</v>
      </c>
      <c r="D603" s="14" t="s">
        <v>23</v>
      </c>
      <c r="E603" s="16">
        <v>9.38</v>
      </c>
      <c r="F603" s="15">
        <v>10400</v>
      </c>
    </row>
    <row r="604" spans="1:6" ht="15.75">
      <c r="A604" s="12">
        <v>595</v>
      </c>
      <c r="B604" s="14" t="s">
        <v>1605</v>
      </c>
      <c r="C604" s="14" t="s">
        <v>1606</v>
      </c>
      <c r="D604" s="14" t="s">
        <v>23</v>
      </c>
      <c r="E604" s="16">
        <v>13.33</v>
      </c>
      <c r="F604" s="15">
        <v>11600</v>
      </c>
    </row>
    <row r="605" spans="1:6" ht="15.75">
      <c r="A605" s="12">
        <v>596</v>
      </c>
      <c r="B605" s="14" t="s">
        <v>1611</v>
      </c>
      <c r="C605" s="14" t="s">
        <v>1612</v>
      </c>
      <c r="D605" s="14" t="s">
        <v>23</v>
      </c>
      <c r="E605" s="16">
        <v>30.42</v>
      </c>
      <c r="F605" s="15">
        <v>11800</v>
      </c>
    </row>
    <row r="606" spans="1:6" ht="15.75">
      <c r="A606" s="12">
        <v>597</v>
      </c>
      <c r="B606" s="14" t="s">
        <v>1613</v>
      </c>
      <c r="C606" s="14" t="s">
        <v>1614</v>
      </c>
      <c r="D606" s="14" t="s">
        <v>23</v>
      </c>
      <c r="E606" s="16">
        <v>15.93</v>
      </c>
      <c r="F606" s="15">
        <v>21000</v>
      </c>
    </row>
    <row r="607" spans="1:6" ht="15.75">
      <c r="A607" s="12">
        <v>598</v>
      </c>
      <c r="B607" s="14" t="s">
        <v>1615</v>
      </c>
      <c r="C607" s="14" t="s">
        <v>1616</v>
      </c>
      <c r="D607" s="14" t="s">
        <v>23</v>
      </c>
      <c r="E607" s="16">
        <v>3.66</v>
      </c>
      <c r="F607" s="15">
        <v>11000</v>
      </c>
    </row>
    <row r="608" spans="1:6" ht="15.75">
      <c r="A608" s="12">
        <v>599</v>
      </c>
      <c r="B608" s="14" t="s">
        <v>1619</v>
      </c>
      <c r="C608" s="14" t="s">
        <v>1620</v>
      </c>
      <c r="D608" s="14" t="s">
        <v>23</v>
      </c>
      <c r="E608" s="16">
        <v>-0.94</v>
      </c>
      <c r="F608" s="15">
        <v>12000</v>
      </c>
    </row>
    <row r="609" spans="1:6" ht="15.75">
      <c r="A609" s="12">
        <v>600</v>
      </c>
      <c r="B609" s="14" t="s">
        <v>1621</v>
      </c>
      <c r="C609" s="14" t="s">
        <v>1622</v>
      </c>
      <c r="D609" s="14" t="s">
        <v>23</v>
      </c>
      <c r="E609" s="16">
        <v>12.58</v>
      </c>
      <c r="F609" s="15">
        <v>19900</v>
      </c>
    </row>
    <row r="610" spans="1:6" ht="15.75">
      <c r="A610" s="12">
        <v>601</v>
      </c>
      <c r="B610" s="14" t="s">
        <v>1625</v>
      </c>
      <c r="C610" s="14" t="s">
        <v>1626</v>
      </c>
      <c r="D610" s="14" t="s">
        <v>23</v>
      </c>
      <c r="E610" s="16">
        <v>9.87</v>
      </c>
      <c r="F610" s="15">
        <v>8600</v>
      </c>
    </row>
    <row r="611" spans="1:6" ht="15.75">
      <c r="A611" s="12">
        <v>602</v>
      </c>
      <c r="B611" s="14" t="s">
        <v>1627</v>
      </c>
      <c r="C611" s="14" t="s">
        <v>1628</v>
      </c>
      <c r="D611" s="14" t="s">
        <v>23</v>
      </c>
      <c r="E611" s="16">
        <v>7.92</v>
      </c>
      <c r="F611" s="15">
        <v>6500</v>
      </c>
    </row>
    <row r="612" spans="1:6" ht="15.75">
      <c r="A612" s="12">
        <v>603</v>
      </c>
      <c r="B612" s="14" t="s">
        <v>1635</v>
      </c>
      <c r="C612" s="14" t="s">
        <v>1636</v>
      </c>
      <c r="D612" s="14" t="s">
        <v>23</v>
      </c>
      <c r="E612" s="16">
        <v>4.07</v>
      </c>
      <c r="F612" s="15">
        <v>6800</v>
      </c>
    </row>
    <row r="613" spans="1:6" ht="15.75">
      <c r="A613" s="12">
        <v>604</v>
      </c>
      <c r="B613" s="14" t="s">
        <v>1643</v>
      </c>
      <c r="C613" s="14" t="s">
        <v>1644</v>
      </c>
      <c r="D613" s="14" t="s">
        <v>23</v>
      </c>
      <c r="E613" s="16">
        <v>7.45</v>
      </c>
      <c r="F613" s="15">
        <v>9600</v>
      </c>
    </row>
    <row r="614" spans="1:6" ht="15.75">
      <c r="A614" s="12">
        <v>605</v>
      </c>
      <c r="B614" s="14" t="s">
        <v>1645</v>
      </c>
      <c r="C614" s="14" t="s">
        <v>1646</v>
      </c>
      <c r="D614" s="14" t="s">
        <v>23</v>
      </c>
      <c r="E614" s="16">
        <v>15.11</v>
      </c>
      <c r="F614" s="15">
        <v>12900</v>
      </c>
    </row>
    <row r="615" spans="1:6" ht="15.75">
      <c r="A615" s="12">
        <v>606</v>
      </c>
      <c r="B615" s="14" t="s">
        <v>1647</v>
      </c>
      <c r="C615" s="14" t="s">
        <v>1648</v>
      </c>
      <c r="D615" s="14" t="s">
        <v>23</v>
      </c>
      <c r="E615" s="16">
        <v>22.25</v>
      </c>
      <c r="F615" s="15">
        <v>8000</v>
      </c>
    </row>
    <row r="616" spans="1:6" ht="15.75">
      <c r="A616" s="12">
        <v>607</v>
      </c>
      <c r="B616" s="14" t="s">
        <v>1657</v>
      </c>
      <c r="C616" s="14" t="s">
        <v>1658</v>
      </c>
      <c r="D616" s="14" t="s">
        <v>23</v>
      </c>
      <c r="E616" s="16">
        <v>11.7</v>
      </c>
      <c r="F616" s="15">
        <v>15000</v>
      </c>
    </row>
    <row r="617" spans="1:6" ht="15.75">
      <c r="A617" s="12">
        <v>608</v>
      </c>
      <c r="B617" s="14" t="s">
        <v>1667</v>
      </c>
      <c r="C617" s="14" t="s">
        <v>1668</v>
      </c>
      <c r="D617" s="14" t="s">
        <v>23</v>
      </c>
      <c r="E617" s="16">
        <v>7.79</v>
      </c>
      <c r="F617" s="15">
        <v>11000</v>
      </c>
    </row>
    <row r="618" spans="1:6" ht="15.75">
      <c r="A618" s="12">
        <v>609</v>
      </c>
      <c r="B618" s="14" t="s">
        <v>1677</v>
      </c>
      <c r="C618" s="14" t="s">
        <v>1678</v>
      </c>
      <c r="D618" s="14" t="s">
        <v>23</v>
      </c>
      <c r="E618" s="16">
        <v>5.81</v>
      </c>
      <c r="F618" s="15">
        <v>17200</v>
      </c>
    </row>
    <row r="619" spans="1:6" ht="15.75">
      <c r="A619" s="12">
        <v>610</v>
      </c>
      <c r="B619" s="14" t="s">
        <v>1689</v>
      </c>
      <c r="C619" s="14" t="s">
        <v>1690</v>
      </c>
      <c r="D619" s="14" t="s">
        <v>23</v>
      </c>
      <c r="E619" s="16">
        <v>12.36</v>
      </c>
      <c r="F619" s="15">
        <v>10200</v>
      </c>
    </row>
    <row r="620" spans="1:6" ht="15.75">
      <c r="A620" s="12">
        <v>611</v>
      </c>
      <c r="B620" s="14" t="s">
        <v>1691</v>
      </c>
      <c r="C620" s="14" t="s">
        <v>1692</v>
      </c>
      <c r="D620" s="14" t="s">
        <v>23</v>
      </c>
      <c r="E620" s="16">
        <v>7.32</v>
      </c>
      <c r="F620" s="15">
        <v>26000</v>
      </c>
    </row>
    <row r="621" spans="1:6" ht="15.75">
      <c r="A621" s="12">
        <v>612</v>
      </c>
      <c r="B621" s="14" t="s">
        <v>1703</v>
      </c>
      <c r="C621" s="14" t="s">
        <v>1704</v>
      </c>
      <c r="D621" s="14" t="s">
        <v>23</v>
      </c>
      <c r="E621" s="16">
        <v>15.52</v>
      </c>
      <c r="F621" s="15">
        <v>9700</v>
      </c>
    </row>
    <row r="622" spans="1:6" ht="15.75">
      <c r="A622" s="12">
        <v>613</v>
      </c>
      <c r="B622" s="14" t="s">
        <v>1707</v>
      </c>
      <c r="C622" s="14" t="s">
        <v>1708</v>
      </c>
      <c r="D622" s="14" t="s">
        <v>23</v>
      </c>
      <c r="E622" s="16">
        <v>4.77</v>
      </c>
      <c r="F622" s="15">
        <v>5200</v>
      </c>
    </row>
    <row r="623" spans="1:6" ht="15.75">
      <c r="A623" s="12">
        <v>614</v>
      </c>
      <c r="B623" s="14" t="s">
        <v>1709</v>
      </c>
      <c r="C623" s="14" t="s">
        <v>1710</v>
      </c>
      <c r="D623" s="14" t="s">
        <v>23</v>
      </c>
      <c r="E623" s="16">
        <v>3.08</v>
      </c>
      <c r="F623" s="15">
        <v>7300</v>
      </c>
    </row>
    <row r="624" spans="1:6" ht="15.75">
      <c r="A624" s="12">
        <v>615</v>
      </c>
      <c r="B624" s="14" t="s">
        <v>1711</v>
      </c>
      <c r="C624" s="14" t="s">
        <v>1712</v>
      </c>
      <c r="D624" s="14" t="s">
        <v>23</v>
      </c>
      <c r="E624" s="16">
        <v>5.8</v>
      </c>
      <c r="F624" s="15">
        <v>24300</v>
      </c>
    </row>
    <row r="625" spans="1:6" ht="15.75">
      <c r="A625" s="12">
        <v>616</v>
      </c>
      <c r="B625" s="14" t="s">
        <v>1719</v>
      </c>
      <c r="C625" s="14" t="s">
        <v>1720</v>
      </c>
      <c r="D625" s="14" t="s">
        <v>23</v>
      </c>
      <c r="E625" s="16">
        <v>8.46</v>
      </c>
      <c r="F625" s="15">
        <v>4900</v>
      </c>
    </row>
    <row r="626" spans="1:6" ht="15.75">
      <c r="A626" s="12">
        <v>617</v>
      </c>
      <c r="B626" s="14" t="s">
        <v>1723</v>
      </c>
      <c r="C626" s="14" t="s">
        <v>1724</v>
      </c>
      <c r="D626" s="14" t="s">
        <v>23</v>
      </c>
      <c r="E626" s="16">
        <v>7.95</v>
      </c>
      <c r="F626" s="15">
        <v>88800</v>
      </c>
    </row>
    <row r="627" spans="1:6" ht="15.75">
      <c r="A627" s="12">
        <v>618</v>
      </c>
      <c r="B627" s="14" t="s">
        <v>1725</v>
      </c>
      <c r="C627" s="14" t="s">
        <v>1726</v>
      </c>
      <c r="D627" s="14" t="s">
        <v>23</v>
      </c>
      <c r="E627" s="16">
        <v>12.37</v>
      </c>
      <c r="F627" s="15">
        <v>34500</v>
      </c>
    </row>
    <row r="628" spans="1:6" ht="15.75">
      <c r="A628" s="12">
        <v>619</v>
      </c>
      <c r="B628" s="14" t="s">
        <v>1727</v>
      </c>
      <c r="C628" s="14" t="s">
        <v>1728</v>
      </c>
      <c r="D628" s="14" t="s">
        <v>23</v>
      </c>
      <c r="E628" s="16">
        <v>8.9</v>
      </c>
      <c r="F628" s="15">
        <v>13600</v>
      </c>
    </row>
    <row r="629" spans="1:6" ht="15.75">
      <c r="A629" s="12">
        <v>620</v>
      </c>
      <c r="B629" s="14" t="s">
        <v>1729</v>
      </c>
      <c r="C629" s="14" t="s">
        <v>1730</v>
      </c>
      <c r="D629" s="14" t="s">
        <v>23</v>
      </c>
      <c r="E629" s="16">
        <v>22.6</v>
      </c>
      <c r="F629" s="15">
        <v>12300</v>
      </c>
    </row>
    <row r="630" spans="1:6" ht="15.75">
      <c r="A630" s="12">
        <v>621</v>
      </c>
      <c r="B630" s="14" t="s">
        <v>1731</v>
      </c>
      <c r="C630" s="14" t="s">
        <v>1732</v>
      </c>
      <c r="D630" s="14" t="s">
        <v>23</v>
      </c>
      <c r="E630" s="16">
        <v>7.19</v>
      </c>
      <c r="F630" s="15">
        <v>6200</v>
      </c>
    </row>
    <row r="631" spans="1:6" ht="15.75">
      <c r="A631" s="12">
        <v>622</v>
      </c>
      <c r="B631" s="14" t="s">
        <v>1737</v>
      </c>
      <c r="C631" s="14" t="s">
        <v>1738</v>
      </c>
      <c r="D631" s="14" t="s">
        <v>23</v>
      </c>
      <c r="E631" s="16">
        <v>26.7</v>
      </c>
      <c r="F631" s="15">
        <v>7000</v>
      </c>
    </row>
    <row r="632" spans="1:6" ht="15.75">
      <c r="A632" s="12">
        <v>623</v>
      </c>
      <c r="B632" s="14" t="s">
        <v>1751</v>
      </c>
      <c r="C632" s="14" t="s">
        <v>1752</v>
      </c>
      <c r="D632" s="14" t="s">
        <v>23</v>
      </c>
      <c r="E632" s="16">
        <v>15.27</v>
      </c>
      <c r="F632" s="15">
        <v>7700</v>
      </c>
    </row>
    <row r="633" spans="1:6" ht="15.75">
      <c r="A633" s="12">
        <v>624</v>
      </c>
      <c r="B633" s="14" t="s">
        <v>1755</v>
      </c>
      <c r="C633" s="14" t="s">
        <v>1756</v>
      </c>
      <c r="D633" s="14" t="s">
        <v>23</v>
      </c>
      <c r="E633" s="16">
        <v>7.34</v>
      </c>
      <c r="F633" s="15">
        <v>9700</v>
      </c>
    </row>
    <row r="634" spans="1:6" ht="15.75">
      <c r="A634" s="12">
        <v>625</v>
      </c>
      <c r="B634" s="14" t="s">
        <v>1759</v>
      </c>
      <c r="C634" s="14" t="s">
        <v>1760</v>
      </c>
      <c r="D634" s="14" t="s">
        <v>23</v>
      </c>
      <c r="E634" s="16">
        <v>7.07</v>
      </c>
      <c r="F634" s="15">
        <v>6400</v>
      </c>
    </row>
    <row r="635" spans="1:6" ht="15.75">
      <c r="A635" s="12">
        <v>626</v>
      </c>
      <c r="B635" s="14" t="s">
        <v>1763</v>
      </c>
      <c r="C635" s="14" t="s">
        <v>1764</v>
      </c>
      <c r="D635" s="14" t="s">
        <v>23</v>
      </c>
      <c r="E635" s="16">
        <v>7.93</v>
      </c>
      <c r="F635" s="15">
        <v>16700</v>
      </c>
    </row>
    <row r="636" spans="1:6" ht="15.75">
      <c r="A636" s="12">
        <v>627</v>
      </c>
      <c r="B636" s="14" t="s">
        <v>1765</v>
      </c>
      <c r="C636" s="14" t="s">
        <v>1766</v>
      </c>
      <c r="D636" s="14" t="s">
        <v>23</v>
      </c>
      <c r="E636" s="16">
        <v>9.51</v>
      </c>
      <c r="F636" s="15">
        <v>83500</v>
      </c>
    </row>
    <row r="637" spans="1:6" ht="15.75">
      <c r="A637" s="12">
        <v>628</v>
      </c>
      <c r="B637" s="14" t="s">
        <v>1767</v>
      </c>
      <c r="C637" s="14" t="s">
        <v>1768</v>
      </c>
      <c r="D637" s="14" t="s">
        <v>23</v>
      </c>
      <c r="E637" s="16">
        <v>-7.49</v>
      </c>
      <c r="F637" s="15">
        <v>17600</v>
      </c>
    </row>
    <row r="638" spans="1:6" ht="15.75">
      <c r="A638" s="12">
        <v>629</v>
      </c>
      <c r="B638" s="14" t="s">
        <v>1769</v>
      </c>
      <c r="C638" s="14" t="s">
        <v>1770</v>
      </c>
      <c r="D638" s="14" t="s">
        <v>23</v>
      </c>
      <c r="E638" s="16">
        <v>9.29</v>
      </c>
      <c r="F638" s="15">
        <v>15500</v>
      </c>
    </row>
    <row r="639" spans="1:6" ht="15.75">
      <c r="A639" s="12">
        <v>630</v>
      </c>
      <c r="B639" s="14" t="s">
        <v>1771</v>
      </c>
      <c r="C639" s="14" t="s">
        <v>1772</v>
      </c>
      <c r="D639" s="14" t="s">
        <v>23</v>
      </c>
      <c r="E639" s="16">
        <v>14.63</v>
      </c>
      <c r="F639" s="15">
        <v>16900</v>
      </c>
    </row>
    <row r="640" spans="1:6" ht="15.75">
      <c r="A640" s="12">
        <v>631</v>
      </c>
      <c r="B640" s="14" t="s">
        <v>1773</v>
      </c>
      <c r="C640" s="14" t="s">
        <v>1774</v>
      </c>
      <c r="D640" s="14" t="s">
        <v>23</v>
      </c>
      <c r="E640" s="16">
        <v>15.63</v>
      </c>
      <c r="F640" s="15">
        <v>33000</v>
      </c>
    </row>
    <row r="641" spans="1:6" ht="15.75">
      <c r="A641" s="12">
        <v>632</v>
      </c>
      <c r="B641" s="14" t="s">
        <v>1776</v>
      </c>
      <c r="C641" s="14" t="s">
        <v>1777</v>
      </c>
      <c r="D641" s="14" t="s">
        <v>23</v>
      </c>
      <c r="E641" s="16">
        <v>29.06</v>
      </c>
      <c r="F641" s="15">
        <v>9000</v>
      </c>
    </row>
    <row r="642" spans="1:6" ht="15.75">
      <c r="A642" s="12">
        <v>633</v>
      </c>
      <c r="B642" s="14" t="s">
        <v>1778</v>
      </c>
      <c r="C642" s="14" t="s">
        <v>1779</v>
      </c>
      <c r="D642" s="14" t="s">
        <v>23</v>
      </c>
      <c r="E642" s="16">
        <v>16.27</v>
      </c>
      <c r="F642" s="15">
        <v>19500</v>
      </c>
    </row>
    <row r="643" spans="1:6" ht="15.75">
      <c r="A643" s="12">
        <v>634</v>
      </c>
      <c r="B643" s="14" t="s">
        <v>1780</v>
      </c>
      <c r="C643" s="14" t="s">
        <v>1781</v>
      </c>
      <c r="D643" s="14" t="s">
        <v>23</v>
      </c>
      <c r="E643" s="16">
        <v>60.77</v>
      </c>
      <c r="F643" s="15">
        <v>9600</v>
      </c>
    </row>
    <row r="644" spans="1:6" ht="15.75">
      <c r="A644" s="12">
        <v>635</v>
      </c>
      <c r="B644" s="14" t="s">
        <v>1786</v>
      </c>
      <c r="C644" s="14" t="s">
        <v>1787</v>
      </c>
      <c r="D644" s="14" t="s">
        <v>23</v>
      </c>
      <c r="E644" s="16">
        <v>4.95</v>
      </c>
      <c r="F644" s="15">
        <v>20000</v>
      </c>
    </row>
    <row r="645" spans="1:6" ht="15.75">
      <c r="A645" s="12">
        <v>636</v>
      </c>
      <c r="B645" s="14" t="s">
        <v>1790</v>
      </c>
      <c r="C645" s="14" t="s">
        <v>1791</v>
      </c>
      <c r="D645" s="14" t="s">
        <v>23</v>
      </c>
      <c r="E645" s="16">
        <v>20.81</v>
      </c>
      <c r="F645" s="15">
        <v>14700</v>
      </c>
    </row>
    <row r="646" spans="1:6" ht="15.75">
      <c r="A646" s="12">
        <v>637</v>
      </c>
      <c r="B646" s="14" t="s">
        <v>1794</v>
      </c>
      <c r="C646" s="14" t="s">
        <v>1795</v>
      </c>
      <c r="D646" s="14" t="s">
        <v>23</v>
      </c>
      <c r="E646" s="16">
        <v>6.58</v>
      </c>
      <c r="F646" s="15">
        <v>17100</v>
      </c>
    </row>
    <row r="647" spans="1:6" ht="15.75">
      <c r="A647" s="12">
        <v>638</v>
      </c>
      <c r="B647" s="14" t="s">
        <v>1796</v>
      </c>
      <c r="C647" s="14" t="s">
        <v>1797</v>
      </c>
      <c r="D647" s="14" t="s">
        <v>23</v>
      </c>
      <c r="E647" s="16">
        <v>304.67</v>
      </c>
      <c r="F647" s="15">
        <v>2600</v>
      </c>
    </row>
    <row r="648" spans="1:6" ht="15.75">
      <c r="A648" s="12">
        <v>639</v>
      </c>
      <c r="B648" s="14" t="s">
        <v>1798</v>
      </c>
      <c r="C648" s="14" t="s">
        <v>1799</v>
      </c>
      <c r="D648" s="14" t="s">
        <v>23</v>
      </c>
      <c r="E648" s="16">
        <v>9.22</v>
      </c>
      <c r="F648" s="15">
        <v>100000</v>
      </c>
    </row>
    <row r="649" spans="1:6" ht="15.75">
      <c r="A649" s="12">
        <v>640</v>
      </c>
      <c r="B649" s="14" t="s">
        <v>1804</v>
      </c>
      <c r="C649" s="14" t="s">
        <v>1805</v>
      </c>
      <c r="D649" s="14" t="s">
        <v>23</v>
      </c>
      <c r="E649" s="16">
        <v>22.28</v>
      </c>
      <c r="F649" s="15">
        <v>34400</v>
      </c>
    </row>
    <row r="650" spans="1:6" ht="15.75">
      <c r="A650" s="12">
        <v>641</v>
      </c>
      <c r="B650" s="14" t="s">
        <v>1808</v>
      </c>
      <c r="C650" s="14" t="s">
        <v>1809</v>
      </c>
      <c r="D650" s="14" t="s">
        <v>23</v>
      </c>
      <c r="E650" s="16">
        <v>13.03</v>
      </c>
      <c r="F650" s="15">
        <v>7900</v>
      </c>
    </row>
    <row r="651" spans="1:6" ht="15.75">
      <c r="A651" s="12">
        <v>642</v>
      </c>
      <c r="B651" s="14" t="s">
        <v>1812</v>
      </c>
      <c r="C651" s="14" t="s">
        <v>1813</v>
      </c>
      <c r="D651" s="14" t="s">
        <v>23</v>
      </c>
      <c r="E651" s="16">
        <v>5.82</v>
      </c>
      <c r="F651" s="15">
        <v>8300</v>
      </c>
    </row>
    <row r="652" spans="1:6" ht="15.75">
      <c r="A652" s="12">
        <v>643</v>
      </c>
      <c r="B652" s="14" t="s">
        <v>1814</v>
      </c>
      <c r="C652" s="14" t="s">
        <v>1815</v>
      </c>
      <c r="D652" s="14" t="s">
        <v>23</v>
      </c>
      <c r="E652" s="16">
        <v>5.09</v>
      </c>
      <c r="F652" s="15">
        <v>14600</v>
      </c>
    </row>
    <row r="653" spans="1:6" ht="15.75">
      <c r="A653" s="12">
        <v>644</v>
      </c>
      <c r="B653" s="14" t="s">
        <v>1816</v>
      </c>
      <c r="C653" s="14" t="s">
        <v>1817</v>
      </c>
      <c r="D653" s="14" t="s">
        <v>23</v>
      </c>
      <c r="E653" s="16">
        <v>5.11</v>
      </c>
      <c r="F653" s="15">
        <v>13300</v>
      </c>
    </row>
    <row r="654" spans="1:6" ht="15.75">
      <c r="A654" s="12">
        <v>645</v>
      </c>
      <c r="B654" s="14" t="s">
        <v>1818</v>
      </c>
      <c r="C654" s="14" t="s">
        <v>1819</v>
      </c>
      <c r="D654" s="14" t="s">
        <v>23</v>
      </c>
      <c r="E654" s="16">
        <v>5.92</v>
      </c>
      <c r="F654" s="15">
        <v>11000</v>
      </c>
    </row>
    <row r="655" spans="1:6" ht="15.75">
      <c r="A655" s="12">
        <v>646</v>
      </c>
      <c r="B655" s="14" t="s">
        <v>1820</v>
      </c>
      <c r="C655" s="14" t="s">
        <v>1821</v>
      </c>
      <c r="D655" s="14" t="s">
        <v>23</v>
      </c>
      <c r="E655" s="16">
        <v>5.16</v>
      </c>
      <c r="F655" s="15">
        <v>10800</v>
      </c>
    </row>
    <row r="656" spans="1:6" ht="15.75">
      <c r="A656" s="12">
        <v>647</v>
      </c>
      <c r="B656" s="14" t="s">
        <v>1822</v>
      </c>
      <c r="C656" s="14" t="s">
        <v>1823</v>
      </c>
      <c r="D656" s="14" t="s">
        <v>23</v>
      </c>
      <c r="E656" s="16">
        <v>-9.08</v>
      </c>
      <c r="F656" s="15">
        <v>8400</v>
      </c>
    </row>
    <row r="657" spans="1:6" ht="15.75">
      <c r="A657" s="12">
        <v>648</v>
      </c>
      <c r="B657" s="14" t="s">
        <v>1832</v>
      </c>
      <c r="C657" s="14" t="s">
        <v>1833</v>
      </c>
      <c r="D657" s="14" t="s">
        <v>23</v>
      </c>
      <c r="E657" s="16">
        <v>-13.44</v>
      </c>
      <c r="F657" s="15">
        <v>12000</v>
      </c>
    </row>
    <row r="658" spans="1:6" ht="15.75">
      <c r="A658" s="12">
        <v>649</v>
      </c>
      <c r="B658" s="14" t="s">
        <v>1836</v>
      </c>
      <c r="C658" s="14" t="s">
        <v>1837</v>
      </c>
      <c r="D658" s="14" t="s">
        <v>23</v>
      </c>
      <c r="E658" s="16">
        <v>5.1</v>
      </c>
      <c r="F658" s="15">
        <v>25500</v>
      </c>
    </row>
    <row r="659" spans="1:6" ht="15.75">
      <c r="A659" s="12">
        <v>650</v>
      </c>
      <c r="B659" s="14" t="s">
        <v>1838</v>
      </c>
      <c r="C659" s="14" t="s">
        <v>1839</v>
      </c>
      <c r="D659" s="14" t="s">
        <v>23</v>
      </c>
      <c r="E659" s="16">
        <v>6.7</v>
      </c>
      <c r="F659" s="15">
        <v>12900</v>
      </c>
    </row>
    <row r="660" spans="1:6" ht="15.75">
      <c r="A660" s="12">
        <v>651</v>
      </c>
      <c r="B660" s="14" t="s">
        <v>1848</v>
      </c>
      <c r="C660" s="14" t="s">
        <v>1849</v>
      </c>
      <c r="D660" s="14" t="s">
        <v>23</v>
      </c>
      <c r="E660" s="16">
        <v>7.59</v>
      </c>
      <c r="F660" s="15">
        <v>49700</v>
      </c>
    </row>
    <row r="661" spans="1:6" ht="15.75">
      <c r="A661" s="12">
        <v>652</v>
      </c>
      <c r="B661" s="14" t="s">
        <v>1856</v>
      </c>
      <c r="C661" s="14" t="s">
        <v>1857</v>
      </c>
      <c r="D661" s="14" t="s">
        <v>23</v>
      </c>
      <c r="E661" s="16">
        <v>3.59</v>
      </c>
      <c r="F661" s="15">
        <v>4100</v>
      </c>
    </row>
    <row r="662" spans="1:6" ht="15.75">
      <c r="A662" s="12">
        <v>653</v>
      </c>
      <c r="B662" s="14" t="s">
        <v>1858</v>
      </c>
      <c r="C662" s="14" t="s">
        <v>1859</v>
      </c>
      <c r="D662" s="14" t="s">
        <v>23</v>
      </c>
      <c r="E662" s="16">
        <v>3.57</v>
      </c>
      <c r="F662" s="15">
        <v>1200</v>
      </c>
    </row>
    <row r="663" spans="1:6" ht="15.75">
      <c r="A663" s="12">
        <v>654</v>
      </c>
      <c r="B663" s="14" t="s">
        <v>1860</v>
      </c>
      <c r="C663" s="14" t="s">
        <v>1861</v>
      </c>
      <c r="D663" s="14" t="s">
        <v>23</v>
      </c>
      <c r="E663" s="16">
        <v>9.56</v>
      </c>
      <c r="F663" s="15">
        <v>2200</v>
      </c>
    </row>
    <row r="664" spans="1:6" ht="15.75">
      <c r="A664" s="12">
        <v>655</v>
      </c>
      <c r="B664" s="14" t="s">
        <v>1878</v>
      </c>
      <c r="C664" s="14" t="s">
        <v>1879</v>
      </c>
      <c r="D664" s="14" t="s">
        <v>23</v>
      </c>
      <c r="E664" s="16">
        <v>9.21</v>
      </c>
      <c r="F664" s="15">
        <v>23800</v>
      </c>
    </row>
    <row r="665" spans="1:6" ht="15.75">
      <c r="A665" s="12">
        <v>656</v>
      </c>
      <c r="B665" s="14" t="s">
        <v>1880</v>
      </c>
      <c r="C665" s="14" t="s">
        <v>1881</v>
      </c>
      <c r="D665" s="14" t="s">
        <v>23</v>
      </c>
      <c r="E665" s="16">
        <v>3.38</v>
      </c>
      <c r="F665" s="15">
        <v>7300</v>
      </c>
    </row>
    <row r="666" spans="1:6" ht="15.75">
      <c r="A666" s="12">
        <v>657</v>
      </c>
      <c r="B666" s="14" t="s">
        <v>1882</v>
      </c>
      <c r="C666" s="14" t="s">
        <v>1883</v>
      </c>
      <c r="D666" s="14" t="s">
        <v>23</v>
      </c>
      <c r="E666" s="16">
        <v>8.03</v>
      </c>
      <c r="F666" s="15">
        <v>18500</v>
      </c>
    </row>
    <row r="667" spans="1:6" ht="15.75">
      <c r="A667" s="12">
        <v>658</v>
      </c>
      <c r="B667" s="14" t="s">
        <v>1888</v>
      </c>
      <c r="C667" s="14" t="s">
        <v>1889</v>
      </c>
      <c r="D667" s="14" t="s">
        <v>23</v>
      </c>
      <c r="E667" s="16">
        <v>6.21</v>
      </c>
      <c r="F667" s="15">
        <v>9800</v>
      </c>
    </row>
    <row r="668" spans="1:6" ht="15.75">
      <c r="A668" s="12">
        <v>659</v>
      </c>
      <c r="B668" s="14" t="s">
        <v>1892</v>
      </c>
      <c r="C668" s="14" t="s">
        <v>1893</v>
      </c>
      <c r="D668" s="14" t="s">
        <v>23</v>
      </c>
      <c r="E668" s="16">
        <v>11.55</v>
      </c>
      <c r="F668" s="15">
        <v>31500</v>
      </c>
    </row>
    <row r="669" spans="1:6" ht="15.75">
      <c r="A669" s="12">
        <v>660</v>
      </c>
      <c r="B669" s="14" t="s">
        <v>1896</v>
      </c>
      <c r="C669" s="14" t="s">
        <v>1897</v>
      </c>
      <c r="D669" s="14" t="s">
        <v>23</v>
      </c>
      <c r="E669" s="16">
        <v>6</v>
      </c>
      <c r="F669" s="15">
        <v>11200</v>
      </c>
    </row>
    <row r="670" spans="1:6" ht="15.75">
      <c r="A670" s="12">
        <v>661</v>
      </c>
      <c r="B670" s="14" t="s">
        <v>1900</v>
      </c>
      <c r="C670" s="14" t="s">
        <v>1901</v>
      </c>
      <c r="D670" s="14" t="s">
        <v>23</v>
      </c>
      <c r="E670" s="16">
        <v>4.97</v>
      </c>
      <c r="F670" s="15">
        <v>7500</v>
      </c>
    </row>
    <row r="671" spans="1:6" ht="15.75">
      <c r="A671" s="12">
        <v>662</v>
      </c>
      <c r="B671" s="14" t="s">
        <v>1906</v>
      </c>
      <c r="C671" s="14" t="s">
        <v>1907</v>
      </c>
      <c r="D671" s="14" t="s">
        <v>23</v>
      </c>
      <c r="E671" s="16">
        <v>11.96</v>
      </c>
      <c r="F671" s="15">
        <v>33100</v>
      </c>
    </row>
    <row r="672" spans="1:6" ht="15.75">
      <c r="A672" s="12">
        <v>663</v>
      </c>
      <c r="B672" s="14" t="s">
        <v>1908</v>
      </c>
      <c r="C672" s="14" t="s">
        <v>1909</v>
      </c>
      <c r="D672" s="14" t="s">
        <v>23</v>
      </c>
      <c r="E672" s="16">
        <v>10.47</v>
      </c>
      <c r="F672" s="15">
        <v>13500</v>
      </c>
    </row>
    <row r="673" spans="1:6" ht="15.75">
      <c r="A673" s="12">
        <v>664</v>
      </c>
      <c r="B673" s="14" t="s">
        <v>1912</v>
      </c>
      <c r="C673" s="14" t="s">
        <v>1913</v>
      </c>
      <c r="D673" s="14" t="s">
        <v>23</v>
      </c>
      <c r="E673" s="16">
        <v>8.39</v>
      </c>
      <c r="F673" s="15">
        <v>54300</v>
      </c>
    </row>
    <row r="674" spans="1:6" ht="15.75">
      <c r="A674" s="12">
        <v>665</v>
      </c>
      <c r="B674" s="14" t="s">
        <v>1932</v>
      </c>
      <c r="C674" s="14" t="s">
        <v>1933</v>
      </c>
      <c r="D674" s="14" t="s">
        <v>23</v>
      </c>
      <c r="E674" s="16">
        <v>10.89</v>
      </c>
      <c r="F674" s="15">
        <v>19900</v>
      </c>
    </row>
    <row r="675" spans="1:6" ht="15.75">
      <c r="A675" s="12">
        <v>666</v>
      </c>
      <c r="B675" s="14" t="s">
        <v>1938</v>
      </c>
      <c r="C675" s="14" t="s">
        <v>1939</v>
      </c>
      <c r="D675" s="14" t="s">
        <v>23</v>
      </c>
      <c r="E675" s="16">
        <v>11.06</v>
      </c>
      <c r="F675" s="15">
        <v>33800</v>
      </c>
    </row>
    <row r="676" spans="1:6" ht="15.75">
      <c r="A676" s="12">
        <v>667</v>
      </c>
      <c r="B676" s="14" t="s">
        <v>1944</v>
      </c>
      <c r="C676" s="14" t="s">
        <v>1945</v>
      </c>
      <c r="D676" s="14" t="s">
        <v>23</v>
      </c>
      <c r="E676" s="16">
        <v>5.92</v>
      </c>
      <c r="F676" s="15">
        <v>24100</v>
      </c>
    </row>
    <row r="677" spans="1:6" ht="15.75">
      <c r="A677" s="12">
        <v>668</v>
      </c>
      <c r="B677" s="14" t="s">
        <v>1980</v>
      </c>
      <c r="C677" s="14" t="s">
        <v>1981</v>
      </c>
      <c r="D677" s="14" t="s">
        <v>23</v>
      </c>
      <c r="E677" s="16">
        <v>4.46</v>
      </c>
      <c r="F677" s="15">
        <v>9000</v>
      </c>
    </row>
    <row r="678" spans="1:6" ht="15.75">
      <c r="A678" s="12">
        <v>669</v>
      </c>
      <c r="B678" s="14" t="s">
        <v>1984</v>
      </c>
      <c r="C678" s="14" t="s">
        <v>1985</v>
      </c>
      <c r="D678" s="14" t="s">
        <v>23</v>
      </c>
      <c r="E678" s="16">
        <v>5.09</v>
      </c>
      <c r="F678" s="15">
        <v>14700</v>
      </c>
    </row>
    <row r="679" spans="1:6" ht="15.75">
      <c r="A679" s="12">
        <v>670</v>
      </c>
      <c r="B679" s="14" t="s">
        <v>1990</v>
      </c>
      <c r="C679" s="14" t="s">
        <v>1991</v>
      </c>
      <c r="D679" s="14" t="s">
        <v>23</v>
      </c>
      <c r="E679" s="16">
        <v>20.75</v>
      </c>
      <c r="F679" s="15">
        <v>21600</v>
      </c>
    </row>
    <row r="680" spans="1:6" ht="15.75">
      <c r="A680" s="12">
        <v>671</v>
      </c>
      <c r="B680" s="14" t="s">
        <v>1996</v>
      </c>
      <c r="C680" s="14" t="s">
        <v>1997</v>
      </c>
      <c r="D680" s="14" t="s">
        <v>23</v>
      </c>
      <c r="E680" s="16">
        <v>-169.71</v>
      </c>
      <c r="F680" s="15">
        <v>10300</v>
      </c>
    </row>
    <row r="681" spans="1:6" ht="15.75">
      <c r="A681" s="12">
        <v>672</v>
      </c>
      <c r="B681" s="14" t="s">
        <v>2000</v>
      </c>
      <c r="C681" s="14" t="s">
        <v>2001</v>
      </c>
      <c r="D681" s="14" t="s">
        <v>23</v>
      </c>
      <c r="E681" s="16">
        <v>16.89</v>
      </c>
      <c r="F681" s="15">
        <v>23000</v>
      </c>
    </row>
    <row r="682" spans="1:6" ht="15.75">
      <c r="A682" s="12">
        <v>673</v>
      </c>
      <c r="B682" s="14" t="s">
        <v>2006</v>
      </c>
      <c r="C682" s="14" t="s">
        <v>2007</v>
      </c>
      <c r="D682" s="14" t="s">
        <v>23</v>
      </c>
      <c r="E682" s="16">
        <v>7.63</v>
      </c>
      <c r="F682" s="15">
        <v>10700</v>
      </c>
    </row>
    <row r="683" spans="1:6" ht="15.75">
      <c r="A683" s="12">
        <v>674</v>
      </c>
      <c r="B683" s="14" t="s">
        <v>2008</v>
      </c>
      <c r="C683" s="14" t="s">
        <v>2009</v>
      </c>
      <c r="D683" s="14" t="s">
        <v>23</v>
      </c>
      <c r="E683" s="16">
        <v>7.39</v>
      </c>
      <c r="F683" s="15">
        <v>159100</v>
      </c>
    </row>
    <row r="684" spans="1:6" ht="15.75">
      <c r="A684" s="12">
        <v>675</v>
      </c>
      <c r="B684" s="14" t="s">
        <v>2012</v>
      </c>
      <c r="C684" s="14" t="s">
        <v>2013</v>
      </c>
      <c r="D684" s="14" t="s">
        <v>23</v>
      </c>
      <c r="E684" s="16">
        <v>15.57</v>
      </c>
      <c r="F684" s="15">
        <v>5500</v>
      </c>
    </row>
    <row r="685" spans="1:6" ht="15.75">
      <c r="A685" s="12">
        <v>676</v>
      </c>
      <c r="B685" s="14" t="s">
        <v>27</v>
      </c>
      <c r="C685" s="14" t="s">
        <v>28</v>
      </c>
      <c r="D685" s="14" t="s">
        <v>29</v>
      </c>
      <c r="E685" s="16">
        <v>8.59</v>
      </c>
      <c r="F685" s="15">
        <v>18100</v>
      </c>
    </row>
    <row r="686" spans="1:6" ht="15.75">
      <c r="A686" s="12">
        <v>677</v>
      </c>
      <c r="B686" s="14" t="s">
        <v>36</v>
      </c>
      <c r="C686" s="14" t="s">
        <v>37</v>
      </c>
      <c r="D686" s="14" t="s">
        <v>29</v>
      </c>
      <c r="E686" s="16">
        <v>4.98</v>
      </c>
      <c r="F686" s="15">
        <v>30500</v>
      </c>
    </row>
    <row r="687" spans="1:6" ht="15.75">
      <c r="A687" s="12">
        <v>678</v>
      </c>
      <c r="B687" s="14" t="s">
        <v>44</v>
      </c>
      <c r="C687" s="14" t="s">
        <v>45</v>
      </c>
      <c r="D687" s="14" t="s">
        <v>29</v>
      </c>
      <c r="E687" s="16">
        <v>9.15</v>
      </c>
      <c r="F687" s="15">
        <v>50200</v>
      </c>
    </row>
    <row r="688" spans="1:6" ht="15.75">
      <c r="A688" s="12">
        <v>679</v>
      </c>
      <c r="B688" s="14" t="s">
        <v>48</v>
      </c>
      <c r="C688" s="14" t="s">
        <v>49</v>
      </c>
      <c r="D688" s="14" t="s">
        <v>29</v>
      </c>
      <c r="E688" s="16">
        <v>8</v>
      </c>
      <c r="F688" s="15">
        <v>24700</v>
      </c>
    </row>
    <row r="689" spans="1:6" ht="15.75">
      <c r="A689" s="12">
        <v>680</v>
      </c>
      <c r="B689" s="14" t="s">
        <v>54</v>
      </c>
      <c r="C689" s="14" t="s">
        <v>55</v>
      </c>
      <c r="D689" s="14" t="s">
        <v>29</v>
      </c>
      <c r="E689" s="16">
        <v>9.3</v>
      </c>
      <c r="F689" s="15">
        <v>29000</v>
      </c>
    </row>
    <row r="690" spans="1:6" ht="15.75">
      <c r="A690" s="12">
        <v>681</v>
      </c>
      <c r="B690" s="14" t="s">
        <v>84</v>
      </c>
      <c r="C690" s="14" t="s">
        <v>85</v>
      </c>
      <c r="D690" s="14" t="s">
        <v>29</v>
      </c>
      <c r="E690" s="16">
        <v>22.79</v>
      </c>
      <c r="F690" s="15">
        <v>1000</v>
      </c>
    </row>
    <row r="691" spans="1:6" ht="15.75">
      <c r="A691" s="12">
        <v>682</v>
      </c>
      <c r="B691" s="14" t="s">
        <v>94</v>
      </c>
      <c r="C691" s="14" t="s">
        <v>95</v>
      </c>
      <c r="D691" s="14" t="s">
        <v>29</v>
      </c>
      <c r="E691" s="16">
        <v>-0.05</v>
      </c>
      <c r="F691" s="15">
        <v>400</v>
      </c>
    </row>
    <row r="692" spans="1:6" ht="15.75">
      <c r="A692" s="12">
        <v>683</v>
      </c>
      <c r="B692" s="14" t="s">
        <v>112</v>
      </c>
      <c r="C692" s="14" t="s">
        <v>113</v>
      </c>
      <c r="D692" s="14" t="s">
        <v>29</v>
      </c>
      <c r="E692" s="16">
        <v>30.95</v>
      </c>
      <c r="F692" s="15">
        <v>8500</v>
      </c>
    </row>
    <row r="693" spans="1:6" ht="15.75">
      <c r="A693" s="12">
        <v>684</v>
      </c>
      <c r="B693" s="14" t="s">
        <v>118</v>
      </c>
      <c r="C693" s="14" t="s">
        <v>119</v>
      </c>
      <c r="D693" s="14" t="s">
        <v>29</v>
      </c>
      <c r="E693" s="16">
        <v>0</v>
      </c>
      <c r="F693" s="15">
        <v>31000</v>
      </c>
    </row>
    <row r="694" spans="1:6" ht="15.75">
      <c r="A694" s="12">
        <v>685</v>
      </c>
      <c r="B694" s="14" t="s">
        <v>120</v>
      </c>
      <c r="C694" s="14" t="s">
        <v>121</v>
      </c>
      <c r="D694" s="14" t="s">
        <v>29</v>
      </c>
      <c r="E694" s="16">
        <v>19.24</v>
      </c>
      <c r="F694" s="15">
        <v>10000</v>
      </c>
    </row>
    <row r="695" spans="1:6" ht="15.75">
      <c r="A695" s="12">
        <v>686</v>
      </c>
      <c r="B695" s="14" t="s">
        <v>124</v>
      </c>
      <c r="C695" s="14" t="s">
        <v>125</v>
      </c>
      <c r="D695" s="14" t="s">
        <v>29</v>
      </c>
      <c r="E695" s="16">
        <v>-5.78</v>
      </c>
      <c r="F695" s="15">
        <v>5100</v>
      </c>
    </row>
    <row r="696" spans="1:6" ht="15.75">
      <c r="A696" s="12">
        <v>687</v>
      </c>
      <c r="B696" s="14" t="s">
        <v>126</v>
      </c>
      <c r="C696" s="14" t="s">
        <v>127</v>
      </c>
      <c r="D696" s="14" t="s">
        <v>29</v>
      </c>
      <c r="E696" s="16">
        <v>0</v>
      </c>
      <c r="F696" s="15">
        <v>0</v>
      </c>
    </row>
    <row r="697" spans="1:6" ht="15.75">
      <c r="A697" s="12">
        <v>688</v>
      </c>
      <c r="B697" s="14" t="s">
        <v>130</v>
      </c>
      <c r="C697" s="14" t="s">
        <v>131</v>
      </c>
      <c r="D697" s="14" t="s">
        <v>29</v>
      </c>
      <c r="E697" s="16">
        <v>-2.07</v>
      </c>
      <c r="F697" s="15">
        <v>2200</v>
      </c>
    </row>
    <row r="698" spans="1:6" ht="15.75">
      <c r="A698" s="12">
        <v>689</v>
      </c>
      <c r="B698" s="14" t="s">
        <v>132</v>
      </c>
      <c r="C698" s="14" t="s">
        <v>133</v>
      </c>
      <c r="D698" s="14" t="s">
        <v>29</v>
      </c>
      <c r="E698" s="16">
        <v>12.99</v>
      </c>
      <c r="F698" s="15">
        <v>5300</v>
      </c>
    </row>
    <row r="699" spans="1:6" ht="15.75">
      <c r="A699" s="12">
        <v>690</v>
      </c>
      <c r="B699" s="14" t="s">
        <v>148</v>
      </c>
      <c r="C699" s="14" t="s">
        <v>149</v>
      </c>
      <c r="D699" s="14" t="s">
        <v>29</v>
      </c>
      <c r="E699" s="16">
        <v>19</v>
      </c>
      <c r="F699" s="15">
        <v>7300</v>
      </c>
    </row>
    <row r="700" spans="1:6" ht="15.75">
      <c r="A700" s="12">
        <v>691</v>
      </c>
      <c r="B700" s="14" t="s">
        <v>154</v>
      </c>
      <c r="C700" s="14" t="s">
        <v>155</v>
      </c>
      <c r="D700" s="14" t="s">
        <v>29</v>
      </c>
      <c r="E700" s="16">
        <v>10</v>
      </c>
      <c r="F700" s="15">
        <v>13200</v>
      </c>
    </row>
    <row r="701" spans="1:6" ht="15.75">
      <c r="A701" s="12">
        <v>692</v>
      </c>
      <c r="B701" s="14" t="s">
        <v>156</v>
      </c>
      <c r="C701" s="14" t="s">
        <v>157</v>
      </c>
      <c r="D701" s="14" t="s">
        <v>29</v>
      </c>
      <c r="E701" s="16">
        <v>0</v>
      </c>
      <c r="F701" s="15">
        <v>0</v>
      </c>
    </row>
    <row r="702" spans="1:6" ht="15.75">
      <c r="A702" s="12">
        <v>693</v>
      </c>
      <c r="B702" s="14" t="s">
        <v>164</v>
      </c>
      <c r="C702" s="14" t="s">
        <v>165</v>
      </c>
      <c r="D702" s="14" t="s">
        <v>29</v>
      </c>
      <c r="E702" s="16">
        <v>79.58</v>
      </c>
      <c r="F702" s="15">
        <v>16500</v>
      </c>
    </row>
    <row r="703" spans="1:6" ht="15.75">
      <c r="A703" s="12">
        <v>694</v>
      </c>
      <c r="B703" s="14" t="s">
        <v>172</v>
      </c>
      <c r="C703" s="14" t="s">
        <v>173</v>
      </c>
      <c r="D703" s="14" t="s">
        <v>29</v>
      </c>
      <c r="E703" s="16">
        <v>-8.25</v>
      </c>
      <c r="F703" s="15">
        <v>50000</v>
      </c>
    </row>
    <row r="704" spans="1:6" ht="15.75">
      <c r="A704" s="12">
        <v>695</v>
      </c>
      <c r="B704" s="14" t="s">
        <v>174</v>
      </c>
      <c r="C704" s="14" t="s">
        <v>175</v>
      </c>
      <c r="D704" s="14" t="s">
        <v>29</v>
      </c>
      <c r="E704" s="16">
        <v>7.28</v>
      </c>
      <c r="F704" s="15">
        <v>4500</v>
      </c>
    </row>
    <row r="705" spans="1:6" ht="15.75">
      <c r="A705" s="12">
        <v>696</v>
      </c>
      <c r="B705" s="14" t="s">
        <v>182</v>
      </c>
      <c r="C705" s="14" t="s">
        <v>183</v>
      </c>
      <c r="D705" s="14" t="s">
        <v>29</v>
      </c>
      <c r="E705" s="16">
        <v>8.37</v>
      </c>
      <c r="F705" s="15">
        <v>0</v>
      </c>
    </row>
    <row r="706" spans="1:6" ht="15.75">
      <c r="A706" s="12">
        <v>697</v>
      </c>
      <c r="B706" s="14" t="s">
        <v>184</v>
      </c>
      <c r="C706" s="14" t="s">
        <v>185</v>
      </c>
      <c r="D706" s="14" t="s">
        <v>29</v>
      </c>
      <c r="E706" s="16">
        <v>18.91</v>
      </c>
      <c r="F706" s="15">
        <v>17100</v>
      </c>
    </row>
    <row r="707" spans="1:6" ht="15.75">
      <c r="A707" s="12">
        <v>698</v>
      </c>
      <c r="B707" s="14" t="s">
        <v>186</v>
      </c>
      <c r="C707" s="14" t="s">
        <v>187</v>
      </c>
      <c r="D707" s="14" t="s">
        <v>29</v>
      </c>
      <c r="E707" s="16">
        <v>-0.87</v>
      </c>
      <c r="F707" s="15">
        <v>1100</v>
      </c>
    </row>
    <row r="708" spans="1:6" ht="15.75">
      <c r="A708" s="12">
        <v>699</v>
      </c>
      <c r="B708" s="14" t="s">
        <v>190</v>
      </c>
      <c r="C708" s="14" t="s">
        <v>191</v>
      </c>
      <c r="D708" s="14" t="s">
        <v>29</v>
      </c>
      <c r="E708" s="16">
        <v>6.7</v>
      </c>
      <c r="F708" s="15">
        <v>7500</v>
      </c>
    </row>
    <row r="709" spans="1:6" ht="15.75">
      <c r="A709" s="12">
        <v>700</v>
      </c>
      <c r="B709" s="14" t="s">
        <v>194</v>
      </c>
      <c r="C709" s="14" t="s">
        <v>195</v>
      </c>
      <c r="D709" s="14" t="s">
        <v>29</v>
      </c>
      <c r="E709" s="16">
        <v>5.32</v>
      </c>
      <c r="F709" s="15">
        <v>3500</v>
      </c>
    </row>
    <row r="710" spans="1:6" ht="15.75">
      <c r="A710" s="12">
        <v>701</v>
      </c>
      <c r="B710" s="14" t="s">
        <v>198</v>
      </c>
      <c r="C710" s="14" t="s">
        <v>199</v>
      </c>
      <c r="D710" s="14" t="s">
        <v>29</v>
      </c>
      <c r="E710" s="16">
        <v>45.82</v>
      </c>
      <c r="F710" s="15">
        <v>41000</v>
      </c>
    </row>
    <row r="711" spans="1:6" ht="15.75">
      <c r="A711" s="12">
        <v>702</v>
      </c>
      <c r="B711" s="14" t="s">
        <v>204</v>
      </c>
      <c r="C711" s="14" t="s">
        <v>205</v>
      </c>
      <c r="D711" s="14" t="s">
        <v>29</v>
      </c>
      <c r="E711" s="16">
        <v>10.9</v>
      </c>
      <c r="F711" s="15">
        <v>16000</v>
      </c>
    </row>
    <row r="712" spans="1:6" ht="15.75">
      <c r="A712" s="12">
        <v>703</v>
      </c>
      <c r="B712" s="14" t="s">
        <v>208</v>
      </c>
      <c r="C712" s="14" t="s">
        <v>209</v>
      </c>
      <c r="D712" s="14" t="s">
        <v>29</v>
      </c>
      <c r="E712" s="16">
        <v>49.81</v>
      </c>
      <c r="F712" s="15">
        <v>900</v>
      </c>
    </row>
    <row r="713" spans="1:6" ht="15.75">
      <c r="A713" s="12">
        <v>704</v>
      </c>
      <c r="B713" s="14" t="s">
        <v>210</v>
      </c>
      <c r="C713" s="14" t="s">
        <v>211</v>
      </c>
      <c r="D713" s="14" t="s">
        <v>29</v>
      </c>
      <c r="E713" s="16">
        <v>9.58</v>
      </c>
      <c r="F713" s="15">
        <v>5500</v>
      </c>
    </row>
    <row r="714" spans="1:6" ht="15.75">
      <c r="A714" s="12">
        <v>705</v>
      </c>
      <c r="B714" s="14" t="s">
        <v>218</v>
      </c>
      <c r="C714" s="14" t="s">
        <v>219</v>
      </c>
      <c r="D714" s="14" t="s">
        <v>29</v>
      </c>
      <c r="E714" s="16">
        <v>100.44</v>
      </c>
      <c r="F714" s="15">
        <v>6400</v>
      </c>
    </row>
    <row r="715" spans="1:6" ht="15.75">
      <c r="A715" s="12">
        <v>706</v>
      </c>
      <c r="B715" s="14" t="s">
        <v>226</v>
      </c>
      <c r="C715" s="14" t="s">
        <v>227</v>
      </c>
      <c r="D715" s="14" t="s">
        <v>29</v>
      </c>
      <c r="E715" s="16">
        <v>46.29</v>
      </c>
      <c r="F715" s="15">
        <v>11000</v>
      </c>
    </row>
    <row r="716" spans="1:6" ht="15.75">
      <c r="A716" s="12">
        <v>707</v>
      </c>
      <c r="B716" s="14" t="s">
        <v>230</v>
      </c>
      <c r="C716" s="14" t="s">
        <v>231</v>
      </c>
      <c r="D716" s="14" t="s">
        <v>29</v>
      </c>
      <c r="E716" s="16">
        <v>0</v>
      </c>
      <c r="F716" s="15">
        <v>0</v>
      </c>
    </row>
    <row r="717" spans="1:6" ht="15.75">
      <c r="A717" s="12">
        <v>708</v>
      </c>
      <c r="B717" s="14" t="s">
        <v>234</v>
      </c>
      <c r="C717" s="14" t="s">
        <v>235</v>
      </c>
      <c r="D717" s="14" t="s">
        <v>29</v>
      </c>
      <c r="E717" s="16">
        <v>10.19</v>
      </c>
      <c r="F717" s="15">
        <v>24900</v>
      </c>
    </row>
    <row r="718" spans="1:6" ht="15.75">
      <c r="A718" s="12">
        <v>709</v>
      </c>
      <c r="B718" s="14" t="s">
        <v>240</v>
      </c>
      <c r="C718" s="14" t="s">
        <v>241</v>
      </c>
      <c r="D718" s="14" t="s">
        <v>29</v>
      </c>
      <c r="E718" s="16">
        <v>18.91</v>
      </c>
      <c r="F718" s="15">
        <v>10000</v>
      </c>
    </row>
    <row r="719" spans="1:6" ht="15.75">
      <c r="A719" s="12">
        <v>710</v>
      </c>
      <c r="B719" s="14" t="s">
        <v>244</v>
      </c>
      <c r="C719" s="14" t="s">
        <v>245</v>
      </c>
      <c r="D719" s="14" t="s">
        <v>29</v>
      </c>
      <c r="E719" s="16">
        <v>6.75</v>
      </c>
      <c r="F719" s="15">
        <v>15800</v>
      </c>
    </row>
    <row r="720" spans="1:6" ht="15.75">
      <c r="A720" s="12">
        <v>711</v>
      </c>
      <c r="B720" s="14" t="s">
        <v>246</v>
      </c>
      <c r="C720" s="14" t="s">
        <v>247</v>
      </c>
      <c r="D720" s="14" t="s">
        <v>29</v>
      </c>
      <c r="E720" s="16">
        <v>-11.82</v>
      </c>
      <c r="F720" s="15">
        <v>3000</v>
      </c>
    </row>
    <row r="721" spans="1:6" ht="15.75">
      <c r="A721" s="12">
        <v>712</v>
      </c>
      <c r="B721" s="14" t="s">
        <v>254</v>
      </c>
      <c r="C721" s="14" t="s">
        <v>255</v>
      </c>
      <c r="D721" s="14" t="s">
        <v>29</v>
      </c>
      <c r="E721" s="16">
        <v>7.29</v>
      </c>
      <c r="F721" s="15">
        <v>11200</v>
      </c>
    </row>
    <row r="722" spans="1:6" ht="15.75">
      <c r="A722" s="12">
        <v>713</v>
      </c>
      <c r="B722" s="14" t="s">
        <v>256</v>
      </c>
      <c r="C722" s="14" t="s">
        <v>257</v>
      </c>
      <c r="D722" s="14" t="s">
        <v>29</v>
      </c>
      <c r="E722" s="16">
        <v>4.56</v>
      </c>
      <c r="F722" s="15">
        <v>0</v>
      </c>
    </row>
    <row r="723" spans="1:6" ht="15.75">
      <c r="A723" s="12">
        <v>714</v>
      </c>
      <c r="B723" s="14" t="s">
        <v>274</v>
      </c>
      <c r="C723" s="14" t="s">
        <v>275</v>
      </c>
      <c r="D723" s="14" t="s">
        <v>29</v>
      </c>
      <c r="E723" s="16">
        <v>35.24</v>
      </c>
      <c r="F723" s="15">
        <v>0</v>
      </c>
    </row>
    <row r="724" spans="1:6" ht="15.75">
      <c r="A724" s="12">
        <v>715</v>
      </c>
      <c r="B724" s="14" t="s">
        <v>284</v>
      </c>
      <c r="C724" s="14" t="s">
        <v>285</v>
      </c>
      <c r="D724" s="14" t="s">
        <v>29</v>
      </c>
      <c r="E724" s="16">
        <v>12.44</v>
      </c>
      <c r="F724" s="15">
        <v>45000</v>
      </c>
    </row>
    <row r="725" spans="1:6" ht="15.75">
      <c r="A725" s="12">
        <v>716</v>
      </c>
      <c r="B725" s="14" t="s">
        <v>288</v>
      </c>
      <c r="C725" s="14" t="s">
        <v>289</v>
      </c>
      <c r="D725" s="14" t="s">
        <v>29</v>
      </c>
      <c r="E725" s="16">
        <v>104.34</v>
      </c>
      <c r="F725" s="15">
        <v>9500</v>
      </c>
    </row>
    <row r="726" spans="1:6" ht="15.75">
      <c r="A726" s="12">
        <v>717</v>
      </c>
      <c r="B726" s="14" t="s">
        <v>290</v>
      </c>
      <c r="C726" s="14" t="s">
        <v>291</v>
      </c>
      <c r="D726" s="14" t="s">
        <v>29</v>
      </c>
      <c r="E726" s="16">
        <v>-0.55</v>
      </c>
      <c r="F726" s="15">
        <v>1400</v>
      </c>
    </row>
    <row r="727" spans="1:6" ht="15.75">
      <c r="A727" s="12">
        <v>718</v>
      </c>
      <c r="B727" s="14" t="s">
        <v>294</v>
      </c>
      <c r="C727" s="14" t="s">
        <v>295</v>
      </c>
      <c r="D727" s="14" t="s">
        <v>29</v>
      </c>
      <c r="E727" s="16">
        <v>15.84</v>
      </c>
      <c r="F727" s="15">
        <v>26500</v>
      </c>
    </row>
    <row r="728" spans="1:6" ht="15.75">
      <c r="A728" s="12">
        <v>719</v>
      </c>
      <c r="B728" s="14" t="s">
        <v>296</v>
      </c>
      <c r="C728" s="14" t="s">
        <v>297</v>
      </c>
      <c r="D728" s="14" t="s">
        <v>29</v>
      </c>
      <c r="E728" s="16">
        <v>10.79</v>
      </c>
      <c r="F728" s="15">
        <v>23500</v>
      </c>
    </row>
    <row r="729" spans="1:6" ht="15.75">
      <c r="A729" s="12">
        <v>720</v>
      </c>
      <c r="B729" s="14" t="s">
        <v>302</v>
      </c>
      <c r="C729" s="14" t="s">
        <v>303</v>
      </c>
      <c r="D729" s="14" t="s">
        <v>29</v>
      </c>
      <c r="E729" s="16">
        <v>28.74</v>
      </c>
      <c r="F729" s="15">
        <v>12600</v>
      </c>
    </row>
    <row r="730" spans="1:6" ht="15.75">
      <c r="A730" s="12">
        <v>721</v>
      </c>
      <c r="B730" s="14" t="s">
        <v>308</v>
      </c>
      <c r="C730" s="14" t="s">
        <v>309</v>
      </c>
      <c r="D730" s="14" t="s">
        <v>29</v>
      </c>
      <c r="E730" s="16">
        <v>7.09</v>
      </c>
      <c r="F730" s="15">
        <v>11500</v>
      </c>
    </row>
    <row r="731" spans="1:6" ht="15.75">
      <c r="A731" s="12">
        <v>722</v>
      </c>
      <c r="B731" s="14" t="s">
        <v>324</v>
      </c>
      <c r="C731" s="14" t="s">
        <v>325</v>
      </c>
      <c r="D731" s="14" t="s">
        <v>29</v>
      </c>
      <c r="E731" s="16">
        <v>0.94</v>
      </c>
      <c r="F731" s="15">
        <v>1000</v>
      </c>
    </row>
    <row r="732" spans="1:6" ht="15.75">
      <c r="A732" s="12">
        <v>723</v>
      </c>
      <c r="B732" s="14" t="s">
        <v>338</v>
      </c>
      <c r="C732" s="14" t="s">
        <v>339</v>
      </c>
      <c r="D732" s="14" t="s">
        <v>29</v>
      </c>
      <c r="E732" s="16">
        <v>-8.77</v>
      </c>
      <c r="F732" s="15">
        <v>11000</v>
      </c>
    </row>
    <row r="733" spans="1:6" ht="15.75">
      <c r="A733" s="12">
        <v>724</v>
      </c>
      <c r="B733" s="14" t="s">
        <v>342</v>
      </c>
      <c r="C733" s="14" t="s">
        <v>343</v>
      </c>
      <c r="D733" s="14" t="s">
        <v>29</v>
      </c>
      <c r="E733" s="16">
        <v>4.93</v>
      </c>
      <c r="F733" s="15">
        <v>8700</v>
      </c>
    </row>
    <row r="734" spans="1:6" ht="15.75">
      <c r="A734" s="12">
        <v>725</v>
      </c>
      <c r="B734" s="14" t="s">
        <v>346</v>
      </c>
      <c r="C734" s="14" t="s">
        <v>347</v>
      </c>
      <c r="D734" s="14" t="s">
        <v>29</v>
      </c>
      <c r="E734" s="16">
        <v>2.7</v>
      </c>
      <c r="F734" s="15">
        <v>5100</v>
      </c>
    </row>
    <row r="735" spans="1:6" ht="15.75">
      <c r="A735" s="12">
        <v>726</v>
      </c>
      <c r="B735" s="14" t="s">
        <v>350</v>
      </c>
      <c r="C735" s="14" t="s">
        <v>351</v>
      </c>
      <c r="D735" s="14" t="s">
        <v>29</v>
      </c>
      <c r="E735" s="16">
        <v>-1.63</v>
      </c>
      <c r="F735" s="15">
        <v>10400</v>
      </c>
    </row>
    <row r="736" spans="1:6" ht="15.75">
      <c r="A736" s="12">
        <v>727</v>
      </c>
      <c r="B736" s="14" t="s">
        <v>360</v>
      </c>
      <c r="C736" s="14" t="s">
        <v>361</v>
      </c>
      <c r="D736" s="14" t="s">
        <v>29</v>
      </c>
      <c r="E736" s="16">
        <v>2.48</v>
      </c>
      <c r="F736" s="15">
        <v>21100</v>
      </c>
    </row>
    <row r="737" spans="1:6" ht="15.75">
      <c r="A737" s="12">
        <v>728</v>
      </c>
      <c r="B737" s="14" t="s">
        <v>362</v>
      </c>
      <c r="C737" s="14" t="s">
        <v>363</v>
      </c>
      <c r="D737" s="14" t="s">
        <v>29</v>
      </c>
      <c r="E737" s="16">
        <v>11.95</v>
      </c>
      <c r="F737" s="15">
        <v>3600</v>
      </c>
    </row>
    <row r="738" spans="1:6" ht="15.75">
      <c r="A738" s="12">
        <v>729</v>
      </c>
      <c r="B738" s="14" t="s">
        <v>366</v>
      </c>
      <c r="C738" s="14" t="s">
        <v>367</v>
      </c>
      <c r="D738" s="14" t="s">
        <v>29</v>
      </c>
      <c r="E738" s="16">
        <v>0</v>
      </c>
      <c r="F738" s="15">
        <v>0</v>
      </c>
    </row>
    <row r="739" spans="1:6" ht="15.75">
      <c r="A739" s="12">
        <v>730</v>
      </c>
      <c r="B739" s="14" t="s">
        <v>368</v>
      </c>
      <c r="C739" s="14" t="s">
        <v>369</v>
      </c>
      <c r="D739" s="14" t="s">
        <v>29</v>
      </c>
      <c r="E739" s="16">
        <v>7.35</v>
      </c>
      <c r="F739" s="15">
        <v>25000</v>
      </c>
    </row>
    <row r="740" spans="1:6" ht="15.75">
      <c r="A740" s="12">
        <v>731</v>
      </c>
      <c r="B740" s="14" t="s">
        <v>382</v>
      </c>
      <c r="C740" s="14" t="s">
        <v>383</v>
      </c>
      <c r="D740" s="14" t="s">
        <v>29</v>
      </c>
      <c r="E740" s="16">
        <v>-0.66</v>
      </c>
      <c r="F740" s="15">
        <v>2100</v>
      </c>
    </row>
    <row r="741" spans="1:6" ht="15.75">
      <c r="A741" s="12">
        <v>732</v>
      </c>
      <c r="B741" s="14" t="s">
        <v>384</v>
      </c>
      <c r="C741" s="14" t="s">
        <v>385</v>
      </c>
      <c r="D741" s="14" t="s">
        <v>29</v>
      </c>
      <c r="E741" s="16">
        <v>-0.08</v>
      </c>
      <c r="F741" s="15">
        <v>900</v>
      </c>
    </row>
    <row r="742" spans="1:6" ht="15.75">
      <c r="A742" s="12">
        <v>733</v>
      </c>
      <c r="B742" s="14" t="s">
        <v>386</v>
      </c>
      <c r="C742" s="14" t="s">
        <v>387</v>
      </c>
      <c r="D742" s="14" t="s">
        <v>29</v>
      </c>
      <c r="E742" s="16">
        <v>8.81</v>
      </c>
      <c r="F742" s="15">
        <v>29000</v>
      </c>
    </row>
    <row r="743" spans="1:6" ht="15.75">
      <c r="A743" s="12">
        <v>734</v>
      </c>
      <c r="B743" s="14" t="s">
        <v>388</v>
      </c>
      <c r="C743" s="14" t="s">
        <v>389</v>
      </c>
      <c r="D743" s="14" t="s">
        <v>29</v>
      </c>
      <c r="E743" s="16">
        <v>21.71</v>
      </c>
      <c r="F743" s="15">
        <v>7200</v>
      </c>
    </row>
    <row r="744" spans="1:6" ht="15.75">
      <c r="A744" s="12">
        <v>735</v>
      </c>
      <c r="B744" s="14" t="s">
        <v>394</v>
      </c>
      <c r="C744" s="14" t="s">
        <v>395</v>
      </c>
      <c r="D744" s="14" t="s">
        <v>29</v>
      </c>
      <c r="E744" s="16">
        <v>12.73</v>
      </c>
      <c r="F744" s="15">
        <v>5200</v>
      </c>
    </row>
    <row r="745" spans="1:6" ht="15.75">
      <c r="A745" s="12">
        <v>736</v>
      </c>
      <c r="B745" s="14" t="s">
        <v>412</v>
      </c>
      <c r="C745" s="14" t="s">
        <v>413</v>
      </c>
      <c r="D745" s="14" t="s">
        <v>29</v>
      </c>
      <c r="E745" s="16">
        <v>0</v>
      </c>
      <c r="F745" s="15">
        <v>0</v>
      </c>
    </row>
    <row r="746" spans="1:6" ht="15.75">
      <c r="A746" s="12">
        <v>737</v>
      </c>
      <c r="B746" s="14" t="s">
        <v>414</v>
      </c>
      <c r="C746" s="14" t="s">
        <v>415</v>
      </c>
      <c r="D746" s="14" t="s">
        <v>29</v>
      </c>
      <c r="E746" s="16">
        <v>9.6</v>
      </c>
      <c r="F746" s="15">
        <v>5900</v>
      </c>
    </row>
    <row r="747" spans="1:6" ht="15.75">
      <c r="A747" s="12">
        <v>738</v>
      </c>
      <c r="B747" s="14" t="s">
        <v>424</v>
      </c>
      <c r="C747" s="14" t="s">
        <v>425</v>
      </c>
      <c r="D747" s="14" t="s">
        <v>29</v>
      </c>
      <c r="E747" s="16">
        <v>20.32</v>
      </c>
      <c r="F747" s="15">
        <v>38800</v>
      </c>
    </row>
    <row r="748" spans="1:6" ht="15.75">
      <c r="A748" s="12">
        <v>739</v>
      </c>
      <c r="B748" s="14" t="s">
        <v>426</v>
      </c>
      <c r="C748" s="14" t="s">
        <v>427</v>
      </c>
      <c r="D748" s="14" t="s">
        <v>29</v>
      </c>
      <c r="E748" s="16">
        <v>-90.25</v>
      </c>
      <c r="F748" s="15">
        <v>6900</v>
      </c>
    </row>
    <row r="749" spans="1:6" ht="15.75">
      <c r="A749" s="12">
        <v>740</v>
      </c>
      <c r="B749" s="14" t="s">
        <v>436</v>
      </c>
      <c r="C749" s="14" t="s">
        <v>437</v>
      </c>
      <c r="D749" s="14" t="s">
        <v>29</v>
      </c>
      <c r="E749" s="16">
        <v>12.14</v>
      </c>
      <c r="F749" s="15">
        <v>15000</v>
      </c>
    </row>
    <row r="750" spans="1:6" ht="15.75">
      <c r="A750" s="12">
        <v>741</v>
      </c>
      <c r="B750" s="14" t="s">
        <v>438</v>
      </c>
      <c r="C750" s="14" t="s">
        <v>439</v>
      </c>
      <c r="D750" s="14" t="s">
        <v>29</v>
      </c>
      <c r="E750" s="16">
        <v>-0.52</v>
      </c>
      <c r="F750" s="15">
        <v>2200</v>
      </c>
    </row>
    <row r="751" spans="1:6" ht="15.75">
      <c r="A751" s="12">
        <v>742</v>
      </c>
      <c r="B751" s="14" t="s">
        <v>440</v>
      </c>
      <c r="C751" s="14" t="s">
        <v>441</v>
      </c>
      <c r="D751" s="14" t="s">
        <v>29</v>
      </c>
      <c r="E751" s="16">
        <v>12.78</v>
      </c>
      <c r="F751" s="15">
        <v>14600</v>
      </c>
    </row>
    <row r="752" spans="1:6" ht="15.75">
      <c r="A752" s="12">
        <v>743</v>
      </c>
      <c r="B752" s="14" t="s">
        <v>446</v>
      </c>
      <c r="C752" s="14" t="s">
        <v>447</v>
      </c>
      <c r="D752" s="14" t="s">
        <v>29</v>
      </c>
      <c r="E752" s="16">
        <v>12.95</v>
      </c>
      <c r="F752" s="15">
        <v>24500</v>
      </c>
    </row>
    <row r="753" spans="1:6" ht="15.75">
      <c r="A753" s="12">
        <v>744</v>
      </c>
      <c r="B753" s="14" t="s">
        <v>448</v>
      </c>
      <c r="C753" s="14" t="s">
        <v>449</v>
      </c>
      <c r="D753" s="14" t="s">
        <v>29</v>
      </c>
      <c r="E753" s="16">
        <v>0</v>
      </c>
      <c r="F753" s="15">
        <v>0</v>
      </c>
    </row>
    <row r="754" spans="1:6" ht="15.75">
      <c r="A754" s="12">
        <v>745</v>
      </c>
      <c r="B754" s="14" t="s">
        <v>450</v>
      </c>
      <c r="C754" s="14" t="s">
        <v>451</v>
      </c>
      <c r="D754" s="14" t="s">
        <v>29</v>
      </c>
      <c r="E754" s="16">
        <v>-8.92</v>
      </c>
      <c r="F754" s="15">
        <v>6500</v>
      </c>
    </row>
    <row r="755" spans="1:6" ht="15.75">
      <c r="A755" s="12">
        <v>746</v>
      </c>
      <c r="B755" s="14" t="s">
        <v>454</v>
      </c>
      <c r="C755" s="14" t="s">
        <v>455</v>
      </c>
      <c r="D755" s="14" t="s">
        <v>29</v>
      </c>
      <c r="E755" s="16">
        <v>7.03</v>
      </c>
      <c r="F755" s="15">
        <v>12600</v>
      </c>
    </row>
    <row r="756" spans="1:6" ht="15.75">
      <c r="A756" s="12">
        <v>747</v>
      </c>
      <c r="B756" s="14" t="s">
        <v>460</v>
      </c>
      <c r="C756" s="14" t="s">
        <v>461</v>
      </c>
      <c r="D756" s="14" t="s">
        <v>29</v>
      </c>
      <c r="E756" s="16">
        <v>6.62</v>
      </c>
      <c r="F756" s="15">
        <v>11600</v>
      </c>
    </row>
    <row r="757" spans="1:6" ht="15.75">
      <c r="A757" s="12">
        <v>748</v>
      </c>
      <c r="B757" s="14" t="s">
        <v>478</v>
      </c>
      <c r="C757" s="14" t="s">
        <v>479</v>
      </c>
      <c r="D757" s="14" t="s">
        <v>29</v>
      </c>
      <c r="E757" s="16">
        <v>0</v>
      </c>
      <c r="F757" s="15">
        <v>0</v>
      </c>
    </row>
    <row r="758" spans="1:6" ht="15.75">
      <c r="A758" s="12">
        <v>749</v>
      </c>
      <c r="B758" s="14" t="s">
        <v>482</v>
      </c>
      <c r="C758" s="14" t="s">
        <v>483</v>
      </c>
      <c r="D758" s="14" t="s">
        <v>29</v>
      </c>
      <c r="E758" s="16">
        <v>4.28</v>
      </c>
      <c r="F758" s="15">
        <v>7400</v>
      </c>
    </row>
    <row r="759" spans="1:6" ht="15.75">
      <c r="A759" s="12">
        <v>750</v>
      </c>
      <c r="B759" s="14" t="s">
        <v>486</v>
      </c>
      <c r="C759" s="14" t="s">
        <v>487</v>
      </c>
      <c r="D759" s="14" t="s">
        <v>29</v>
      </c>
      <c r="E759" s="16">
        <v>10.78</v>
      </c>
      <c r="F759" s="15">
        <v>10000</v>
      </c>
    </row>
    <row r="760" spans="1:6" ht="15.75">
      <c r="A760" s="12">
        <v>751</v>
      </c>
      <c r="B760" s="14" t="s">
        <v>490</v>
      </c>
      <c r="C760" s="14" t="s">
        <v>491</v>
      </c>
      <c r="D760" s="14" t="s">
        <v>29</v>
      </c>
      <c r="E760" s="16">
        <v>7.93</v>
      </c>
      <c r="F760" s="15">
        <v>11600</v>
      </c>
    </row>
    <row r="761" spans="1:6" ht="15.75">
      <c r="A761" s="12">
        <v>752</v>
      </c>
      <c r="B761" s="14" t="s">
        <v>492</v>
      </c>
      <c r="C761" s="14" t="s">
        <v>493</v>
      </c>
      <c r="D761" s="14" t="s">
        <v>29</v>
      </c>
      <c r="E761" s="16">
        <v>4.26</v>
      </c>
      <c r="F761" s="15">
        <v>10800</v>
      </c>
    </row>
    <row r="762" spans="1:6" ht="15.75">
      <c r="A762" s="12">
        <v>753</v>
      </c>
      <c r="B762" s="14" t="s">
        <v>494</v>
      </c>
      <c r="C762" s="14" t="s">
        <v>495</v>
      </c>
      <c r="D762" s="14" t="s">
        <v>29</v>
      </c>
      <c r="E762" s="16">
        <v>-0.63</v>
      </c>
      <c r="F762" s="15">
        <v>8500</v>
      </c>
    </row>
    <row r="763" spans="1:6" ht="15.75">
      <c r="A763" s="12">
        <v>754</v>
      </c>
      <c r="B763" s="14" t="s">
        <v>500</v>
      </c>
      <c r="C763" s="14" t="s">
        <v>501</v>
      </c>
      <c r="D763" s="14" t="s">
        <v>29</v>
      </c>
      <c r="E763" s="16">
        <v>3.64</v>
      </c>
      <c r="F763" s="15">
        <v>2400</v>
      </c>
    </row>
    <row r="764" spans="1:6" ht="15.75">
      <c r="A764" s="12">
        <v>755</v>
      </c>
      <c r="B764" s="14" t="s">
        <v>528</v>
      </c>
      <c r="C764" s="14" t="s">
        <v>529</v>
      </c>
      <c r="D764" s="14" t="s">
        <v>29</v>
      </c>
      <c r="E764" s="16">
        <v>3.24</v>
      </c>
      <c r="F764" s="15">
        <v>1800</v>
      </c>
    </row>
    <row r="765" spans="1:6" ht="15.75">
      <c r="A765" s="12">
        <v>756</v>
      </c>
      <c r="B765" s="14" t="s">
        <v>556</v>
      </c>
      <c r="C765" s="14" t="s">
        <v>557</v>
      </c>
      <c r="D765" s="14" t="s">
        <v>29</v>
      </c>
      <c r="E765" s="16">
        <v>14.65</v>
      </c>
      <c r="F765" s="15">
        <v>20400</v>
      </c>
    </row>
    <row r="766" spans="1:6" ht="15.75">
      <c r="A766" s="12">
        <v>757</v>
      </c>
      <c r="B766" s="14" t="s">
        <v>558</v>
      </c>
      <c r="C766" s="14" t="s">
        <v>559</v>
      </c>
      <c r="D766" s="14" t="s">
        <v>29</v>
      </c>
      <c r="E766" s="16">
        <v>11.34</v>
      </c>
      <c r="F766" s="15">
        <v>23300</v>
      </c>
    </row>
    <row r="767" spans="1:6" ht="15.75">
      <c r="A767" s="12">
        <v>758</v>
      </c>
      <c r="B767" s="14" t="s">
        <v>560</v>
      </c>
      <c r="C767" s="14" t="s">
        <v>561</v>
      </c>
      <c r="D767" s="14" t="s">
        <v>29</v>
      </c>
      <c r="E767" s="16">
        <v>3.73</v>
      </c>
      <c r="F767" s="15">
        <v>4400</v>
      </c>
    </row>
    <row r="768" spans="1:6" ht="15.75">
      <c r="A768" s="12">
        <v>759</v>
      </c>
      <c r="B768" s="14" t="s">
        <v>562</v>
      </c>
      <c r="C768" s="14" t="s">
        <v>563</v>
      </c>
      <c r="D768" s="14" t="s">
        <v>29</v>
      </c>
      <c r="E768" s="16">
        <v>-0.95</v>
      </c>
      <c r="F768" s="15">
        <v>700</v>
      </c>
    </row>
    <row r="769" spans="1:6" ht="15.75">
      <c r="A769" s="12">
        <v>760</v>
      </c>
      <c r="B769" s="14" t="s">
        <v>564</v>
      </c>
      <c r="C769" s="14" t="s">
        <v>565</v>
      </c>
      <c r="D769" s="14" t="s">
        <v>29</v>
      </c>
      <c r="E769" s="16">
        <v>8.35</v>
      </c>
      <c r="F769" s="15">
        <v>25900</v>
      </c>
    </row>
    <row r="770" spans="1:6" ht="15.75">
      <c r="A770" s="12">
        <v>761</v>
      </c>
      <c r="B770" s="14" t="s">
        <v>576</v>
      </c>
      <c r="C770" s="14" t="s">
        <v>577</v>
      </c>
      <c r="D770" s="14" t="s">
        <v>29</v>
      </c>
      <c r="E770" s="16">
        <v>14.3</v>
      </c>
      <c r="F770" s="15">
        <v>8000</v>
      </c>
    </row>
    <row r="771" spans="1:6" ht="15.75">
      <c r="A771" s="12">
        <v>762</v>
      </c>
      <c r="B771" s="14" t="s">
        <v>582</v>
      </c>
      <c r="C771" s="14" t="s">
        <v>583</v>
      </c>
      <c r="D771" s="14" t="s">
        <v>29</v>
      </c>
      <c r="E771" s="16">
        <v>120.47</v>
      </c>
      <c r="F771" s="15">
        <v>0</v>
      </c>
    </row>
    <row r="772" spans="1:6" ht="15.75">
      <c r="A772" s="12">
        <v>763</v>
      </c>
      <c r="B772" s="14" t="s">
        <v>584</v>
      </c>
      <c r="C772" s="14" t="s">
        <v>585</v>
      </c>
      <c r="D772" s="14" t="s">
        <v>29</v>
      </c>
      <c r="E772" s="16">
        <v>0</v>
      </c>
      <c r="F772" s="15">
        <v>0</v>
      </c>
    </row>
    <row r="773" spans="1:6" ht="15.75">
      <c r="A773" s="12">
        <v>764</v>
      </c>
      <c r="B773" s="14" t="s">
        <v>586</v>
      </c>
      <c r="C773" s="14" t="s">
        <v>587</v>
      </c>
      <c r="D773" s="14" t="s">
        <v>29</v>
      </c>
      <c r="E773" s="16">
        <v>5.99</v>
      </c>
      <c r="F773" s="15">
        <v>4700</v>
      </c>
    </row>
    <row r="774" spans="1:6" ht="15.75">
      <c r="A774" s="12">
        <v>765</v>
      </c>
      <c r="B774" s="14" t="s">
        <v>590</v>
      </c>
      <c r="C774" s="14" t="s">
        <v>591</v>
      </c>
      <c r="D774" s="14" t="s">
        <v>29</v>
      </c>
      <c r="E774" s="16">
        <v>-0.12</v>
      </c>
      <c r="F774" s="15">
        <v>500</v>
      </c>
    </row>
    <row r="775" spans="1:6" ht="15.75">
      <c r="A775" s="12">
        <v>766</v>
      </c>
      <c r="B775" s="14" t="s">
        <v>592</v>
      </c>
      <c r="C775" s="14" t="s">
        <v>593</v>
      </c>
      <c r="D775" s="14" t="s">
        <v>29</v>
      </c>
      <c r="E775" s="16">
        <v>130.27</v>
      </c>
      <c r="F775" s="15">
        <v>11700</v>
      </c>
    </row>
    <row r="776" spans="1:6" ht="15.75">
      <c r="A776" s="12">
        <v>767</v>
      </c>
      <c r="B776" s="14" t="s">
        <v>602</v>
      </c>
      <c r="C776" s="14" t="s">
        <v>603</v>
      </c>
      <c r="D776" s="14" t="s">
        <v>29</v>
      </c>
      <c r="E776" s="16">
        <v>44.27</v>
      </c>
      <c r="F776" s="15">
        <v>14700</v>
      </c>
    </row>
    <row r="777" spans="1:6" ht="15.75">
      <c r="A777" s="12">
        <v>768</v>
      </c>
      <c r="B777" s="14" t="s">
        <v>616</v>
      </c>
      <c r="C777" s="14" t="s">
        <v>617</v>
      </c>
      <c r="D777" s="14" t="s">
        <v>29</v>
      </c>
      <c r="E777" s="16">
        <v>7.12</v>
      </c>
      <c r="F777" s="15">
        <v>15000</v>
      </c>
    </row>
    <row r="778" spans="1:6" ht="15.75">
      <c r="A778" s="12">
        <v>769</v>
      </c>
      <c r="B778" s="14" t="s">
        <v>620</v>
      </c>
      <c r="C778" s="14" t="s">
        <v>621</v>
      </c>
      <c r="D778" s="14" t="s">
        <v>29</v>
      </c>
      <c r="E778" s="16">
        <v>131.67</v>
      </c>
      <c r="F778" s="15">
        <v>26000</v>
      </c>
    </row>
    <row r="779" spans="1:6" ht="15.75">
      <c r="A779" s="12">
        <v>770</v>
      </c>
      <c r="B779" s="14" t="s">
        <v>628</v>
      </c>
      <c r="C779" s="14" t="s">
        <v>629</v>
      </c>
      <c r="D779" s="14" t="s">
        <v>29</v>
      </c>
      <c r="E779" s="16">
        <v>11.21</v>
      </c>
      <c r="F779" s="15">
        <v>21300</v>
      </c>
    </row>
    <row r="780" spans="1:6" ht="15.75">
      <c r="A780" s="12">
        <v>771</v>
      </c>
      <c r="B780" s="14" t="s">
        <v>640</v>
      </c>
      <c r="C780" s="14" t="s">
        <v>641</v>
      </c>
      <c r="D780" s="14" t="s">
        <v>29</v>
      </c>
      <c r="E780" s="16">
        <v>6.04</v>
      </c>
      <c r="F780" s="15">
        <v>53200</v>
      </c>
    </row>
    <row r="781" spans="1:6" ht="15.75">
      <c r="A781" s="12">
        <v>772</v>
      </c>
      <c r="B781" s="14" t="s">
        <v>646</v>
      </c>
      <c r="C781" s="14" t="s">
        <v>647</v>
      </c>
      <c r="D781" s="14" t="s">
        <v>29</v>
      </c>
      <c r="E781" s="16">
        <v>4.01</v>
      </c>
      <c r="F781" s="15">
        <v>21000</v>
      </c>
    </row>
    <row r="782" spans="1:6" ht="15.75">
      <c r="A782" s="12">
        <v>773</v>
      </c>
      <c r="B782" s="14" t="s">
        <v>648</v>
      </c>
      <c r="C782" s="14" t="s">
        <v>649</v>
      </c>
      <c r="D782" s="14" t="s">
        <v>29</v>
      </c>
      <c r="E782" s="16">
        <v>-0.16</v>
      </c>
      <c r="F782" s="15">
        <v>1400</v>
      </c>
    </row>
    <row r="783" spans="1:6" ht="15.75">
      <c r="A783" s="12">
        <v>774</v>
      </c>
      <c r="B783" s="14" t="s">
        <v>652</v>
      </c>
      <c r="C783" s="14" t="s">
        <v>653</v>
      </c>
      <c r="D783" s="14" t="s">
        <v>29</v>
      </c>
      <c r="E783" s="16">
        <v>6.21</v>
      </c>
      <c r="F783" s="15">
        <v>45500</v>
      </c>
    </row>
    <row r="784" spans="1:6" ht="15.75">
      <c r="A784" s="12">
        <v>775</v>
      </c>
      <c r="B784" s="14" t="s">
        <v>660</v>
      </c>
      <c r="C784" s="14" t="s">
        <v>661</v>
      </c>
      <c r="D784" s="14" t="s">
        <v>29</v>
      </c>
      <c r="E784" s="16">
        <v>7.37</v>
      </c>
      <c r="F784" s="15">
        <v>7000</v>
      </c>
    </row>
    <row r="785" spans="1:6" ht="15.75">
      <c r="A785" s="12">
        <v>776</v>
      </c>
      <c r="B785" s="14" t="s">
        <v>666</v>
      </c>
      <c r="C785" s="14" t="s">
        <v>667</v>
      </c>
      <c r="D785" s="14" t="s">
        <v>29</v>
      </c>
      <c r="E785" s="16">
        <v>-23.09</v>
      </c>
      <c r="F785" s="15">
        <v>10500</v>
      </c>
    </row>
    <row r="786" spans="1:6" ht="15.75">
      <c r="A786" s="12">
        <v>777</v>
      </c>
      <c r="B786" s="14" t="s">
        <v>668</v>
      </c>
      <c r="C786" s="14" t="s">
        <v>669</v>
      </c>
      <c r="D786" s="14" t="s">
        <v>29</v>
      </c>
      <c r="E786" s="16">
        <v>-0.03</v>
      </c>
      <c r="F786" s="15">
        <v>400</v>
      </c>
    </row>
    <row r="787" spans="1:6" ht="15.75">
      <c r="A787" s="12">
        <v>778</v>
      </c>
      <c r="B787" s="14" t="s">
        <v>686</v>
      </c>
      <c r="C787" s="14" t="s">
        <v>687</v>
      </c>
      <c r="D787" s="14" t="s">
        <v>29</v>
      </c>
      <c r="E787" s="16">
        <v>10.65</v>
      </c>
      <c r="F787" s="15">
        <v>8500</v>
      </c>
    </row>
    <row r="788" spans="1:6" ht="15.75">
      <c r="A788" s="12">
        <v>779</v>
      </c>
      <c r="B788" s="14" t="s">
        <v>692</v>
      </c>
      <c r="C788" s="14" t="s">
        <v>693</v>
      </c>
      <c r="D788" s="14" t="s">
        <v>29</v>
      </c>
      <c r="E788" s="16">
        <v>6.13</v>
      </c>
      <c r="F788" s="15">
        <v>18100</v>
      </c>
    </row>
    <row r="789" spans="1:6" ht="15.75">
      <c r="A789" s="12">
        <v>780</v>
      </c>
      <c r="B789" s="14" t="s">
        <v>694</v>
      </c>
      <c r="C789" s="14" t="s">
        <v>695</v>
      </c>
      <c r="D789" s="14" t="s">
        <v>29</v>
      </c>
      <c r="E789" s="16">
        <v>11.58</v>
      </c>
      <c r="F789" s="15">
        <v>12000</v>
      </c>
    </row>
    <row r="790" spans="1:6" ht="15.75">
      <c r="A790" s="12">
        <v>781</v>
      </c>
      <c r="B790" s="14" t="s">
        <v>700</v>
      </c>
      <c r="C790" s="14" t="s">
        <v>701</v>
      </c>
      <c r="D790" s="14" t="s">
        <v>29</v>
      </c>
      <c r="E790" s="16">
        <v>7.1</v>
      </c>
      <c r="F790" s="15">
        <v>39000</v>
      </c>
    </row>
    <row r="791" spans="1:6" ht="15.75">
      <c r="A791" s="12">
        <v>782</v>
      </c>
      <c r="B791" s="14" t="s">
        <v>702</v>
      </c>
      <c r="C791" s="14" t="s">
        <v>703</v>
      </c>
      <c r="D791" s="14" t="s">
        <v>29</v>
      </c>
      <c r="E791" s="16">
        <v>8.75</v>
      </c>
      <c r="F791" s="15">
        <v>8000</v>
      </c>
    </row>
    <row r="792" spans="1:6" ht="15.75">
      <c r="A792" s="12">
        <v>783</v>
      </c>
      <c r="B792" s="14" t="s">
        <v>710</v>
      </c>
      <c r="C792" s="14" t="s">
        <v>711</v>
      </c>
      <c r="D792" s="14" t="s">
        <v>29</v>
      </c>
      <c r="E792" s="16">
        <v>-0.37</v>
      </c>
      <c r="F792" s="15">
        <v>800</v>
      </c>
    </row>
    <row r="793" spans="1:6" ht="15.75">
      <c r="A793" s="12">
        <v>784</v>
      </c>
      <c r="B793" s="14" t="s">
        <v>730</v>
      </c>
      <c r="C793" s="14" t="s">
        <v>731</v>
      </c>
      <c r="D793" s="14" t="s">
        <v>29</v>
      </c>
      <c r="E793" s="16">
        <v>6.41</v>
      </c>
      <c r="F793" s="15">
        <v>3200</v>
      </c>
    </row>
    <row r="794" spans="1:6" ht="15.75">
      <c r="A794" s="12">
        <v>785</v>
      </c>
      <c r="B794" s="14" t="s">
        <v>732</v>
      </c>
      <c r="C794" s="14" t="s">
        <v>733</v>
      </c>
      <c r="D794" s="14" t="s">
        <v>29</v>
      </c>
      <c r="E794" s="16">
        <v>4.71</v>
      </c>
      <c r="F794" s="15">
        <v>11700</v>
      </c>
    </row>
    <row r="795" spans="1:6" ht="15.75">
      <c r="A795" s="12">
        <v>786</v>
      </c>
      <c r="B795" s="14" t="s">
        <v>734</v>
      </c>
      <c r="C795" s="14" t="s">
        <v>735</v>
      </c>
      <c r="D795" s="14" t="s">
        <v>29</v>
      </c>
      <c r="E795" s="16">
        <v>7.92</v>
      </c>
      <c r="F795" s="15">
        <v>11500</v>
      </c>
    </row>
    <row r="796" spans="1:6" ht="15.75">
      <c r="A796" s="12">
        <v>787</v>
      </c>
      <c r="B796" s="14" t="s">
        <v>738</v>
      </c>
      <c r="C796" s="14" t="s">
        <v>739</v>
      </c>
      <c r="D796" s="14" t="s">
        <v>29</v>
      </c>
      <c r="E796" s="16">
        <v>12.87</v>
      </c>
      <c r="F796" s="15">
        <v>16500</v>
      </c>
    </row>
    <row r="797" spans="1:6" ht="15.75">
      <c r="A797" s="12">
        <v>788</v>
      </c>
      <c r="B797" s="14" t="s">
        <v>748</v>
      </c>
      <c r="C797" s="14" t="s">
        <v>749</v>
      </c>
      <c r="D797" s="14" t="s">
        <v>29</v>
      </c>
      <c r="E797" s="16">
        <v>0</v>
      </c>
      <c r="F797" s="15">
        <v>0</v>
      </c>
    </row>
    <row r="798" spans="1:6" ht="15.75">
      <c r="A798" s="12">
        <v>789</v>
      </c>
      <c r="B798" s="14" t="s">
        <v>750</v>
      </c>
      <c r="C798" s="14" t="s">
        <v>751</v>
      </c>
      <c r="D798" s="14" t="s">
        <v>29</v>
      </c>
      <c r="E798" s="16">
        <v>0</v>
      </c>
      <c r="F798" s="15">
        <v>0</v>
      </c>
    </row>
    <row r="799" spans="1:6" ht="15.75">
      <c r="A799" s="12">
        <v>790</v>
      </c>
      <c r="B799" s="14" t="s">
        <v>756</v>
      </c>
      <c r="C799" s="14" t="s">
        <v>757</v>
      </c>
      <c r="D799" s="14" t="s">
        <v>29</v>
      </c>
      <c r="E799" s="16">
        <v>55.49</v>
      </c>
      <c r="F799" s="15">
        <v>4500</v>
      </c>
    </row>
    <row r="800" spans="1:6" ht="15.75">
      <c r="A800" s="12">
        <v>791</v>
      </c>
      <c r="B800" s="14" t="s">
        <v>760</v>
      </c>
      <c r="C800" s="14" t="s">
        <v>761</v>
      </c>
      <c r="D800" s="14" t="s">
        <v>29</v>
      </c>
      <c r="E800" s="16">
        <v>-0.59</v>
      </c>
      <c r="F800" s="15">
        <v>4900</v>
      </c>
    </row>
    <row r="801" spans="1:6" ht="15.75">
      <c r="A801" s="12">
        <v>792</v>
      </c>
      <c r="B801" s="14" t="s">
        <v>766</v>
      </c>
      <c r="C801" s="14" t="s">
        <v>767</v>
      </c>
      <c r="D801" s="14" t="s">
        <v>29</v>
      </c>
      <c r="E801" s="16">
        <v>7.29</v>
      </c>
      <c r="F801" s="15">
        <v>12000</v>
      </c>
    </row>
    <row r="802" spans="1:6" ht="15.75">
      <c r="A802" s="12">
        <v>793</v>
      </c>
      <c r="B802" s="14" t="s">
        <v>770</v>
      </c>
      <c r="C802" s="14" t="s">
        <v>771</v>
      </c>
      <c r="D802" s="14" t="s">
        <v>29</v>
      </c>
      <c r="E802" s="16">
        <v>12.27</v>
      </c>
      <c r="F802" s="15">
        <v>37000</v>
      </c>
    </row>
    <row r="803" spans="1:6" ht="15.75">
      <c r="A803" s="12">
        <v>794</v>
      </c>
      <c r="B803" s="14" t="s">
        <v>774</v>
      </c>
      <c r="C803" s="14" t="s">
        <v>775</v>
      </c>
      <c r="D803" s="14" t="s">
        <v>29</v>
      </c>
      <c r="E803" s="16">
        <v>6.75</v>
      </c>
      <c r="F803" s="15">
        <v>29200</v>
      </c>
    </row>
    <row r="804" spans="1:6" ht="15.75">
      <c r="A804" s="12">
        <v>795</v>
      </c>
      <c r="B804" s="14" t="s">
        <v>778</v>
      </c>
      <c r="C804" s="14" t="s">
        <v>779</v>
      </c>
      <c r="D804" s="14" t="s">
        <v>29</v>
      </c>
      <c r="E804" s="16">
        <v>138.25</v>
      </c>
      <c r="F804" s="15">
        <v>15500</v>
      </c>
    </row>
    <row r="805" spans="1:6" ht="15.75">
      <c r="A805" s="12">
        <v>796</v>
      </c>
      <c r="B805" s="14" t="s">
        <v>782</v>
      </c>
      <c r="C805" s="14" t="s">
        <v>783</v>
      </c>
      <c r="D805" s="14" t="s">
        <v>29</v>
      </c>
      <c r="E805" s="16">
        <v>9.22</v>
      </c>
      <c r="F805" s="15">
        <v>11500</v>
      </c>
    </row>
    <row r="806" spans="1:6" ht="15.75">
      <c r="A806" s="12">
        <v>797</v>
      </c>
      <c r="B806" s="14" t="s">
        <v>784</v>
      </c>
      <c r="C806" s="14" t="s">
        <v>785</v>
      </c>
      <c r="D806" s="14" t="s">
        <v>29</v>
      </c>
      <c r="E806" s="16">
        <v>-0.23</v>
      </c>
      <c r="F806" s="15">
        <v>2000</v>
      </c>
    </row>
    <row r="807" spans="1:6" ht="15.75">
      <c r="A807" s="12">
        <v>798</v>
      </c>
      <c r="B807" s="14" t="s">
        <v>788</v>
      </c>
      <c r="C807" s="14" t="s">
        <v>789</v>
      </c>
      <c r="D807" s="14" t="s">
        <v>29</v>
      </c>
      <c r="E807" s="16">
        <v>8.47</v>
      </c>
      <c r="F807" s="15">
        <v>5700</v>
      </c>
    </row>
    <row r="808" spans="1:6" ht="15.75">
      <c r="A808" s="12">
        <v>799</v>
      </c>
      <c r="B808" s="14" t="s">
        <v>804</v>
      </c>
      <c r="C808" s="14" t="s">
        <v>805</v>
      </c>
      <c r="D808" s="14" t="s">
        <v>29</v>
      </c>
      <c r="E808" s="16">
        <v>6.41</v>
      </c>
      <c r="F808" s="15">
        <v>14000</v>
      </c>
    </row>
    <row r="809" spans="1:6" ht="15.75">
      <c r="A809" s="12">
        <v>800</v>
      </c>
      <c r="B809" s="14" t="s">
        <v>806</v>
      </c>
      <c r="C809" s="14" t="s">
        <v>807</v>
      </c>
      <c r="D809" s="14" t="s">
        <v>29</v>
      </c>
      <c r="E809" s="16">
        <v>4.73</v>
      </c>
      <c r="F809" s="15">
        <v>17500</v>
      </c>
    </row>
    <row r="810" spans="1:6" ht="15.75">
      <c r="A810" s="12">
        <v>801</v>
      </c>
      <c r="B810" s="14" t="s">
        <v>834</v>
      </c>
      <c r="C810" s="14" t="s">
        <v>835</v>
      </c>
      <c r="D810" s="14" t="s">
        <v>29</v>
      </c>
      <c r="E810" s="16">
        <v>0.13</v>
      </c>
      <c r="F810" s="15">
        <v>400</v>
      </c>
    </row>
    <row r="811" spans="1:6" ht="15.75">
      <c r="A811" s="12">
        <v>802</v>
      </c>
      <c r="B811" s="14" t="s">
        <v>842</v>
      </c>
      <c r="C811" s="14" t="s">
        <v>843</v>
      </c>
      <c r="D811" s="14" t="s">
        <v>29</v>
      </c>
      <c r="E811" s="16">
        <v>7.26</v>
      </c>
      <c r="F811" s="15">
        <v>2600</v>
      </c>
    </row>
    <row r="812" spans="1:6" ht="15.75">
      <c r="A812" s="12">
        <v>803</v>
      </c>
      <c r="B812" s="14" t="s">
        <v>850</v>
      </c>
      <c r="C812" s="14" t="s">
        <v>851</v>
      </c>
      <c r="D812" s="14" t="s">
        <v>29</v>
      </c>
      <c r="E812" s="16">
        <v>21.46</v>
      </c>
      <c r="F812" s="15">
        <v>1900</v>
      </c>
    </row>
    <row r="813" spans="1:6" ht="15.75">
      <c r="A813" s="12">
        <v>804</v>
      </c>
      <c r="B813" s="14" t="s">
        <v>852</v>
      </c>
      <c r="C813" s="14" t="s">
        <v>853</v>
      </c>
      <c r="D813" s="14" t="s">
        <v>29</v>
      </c>
      <c r="E813" s="16">
        <v>5.76</v>
      </c>
      <c r="F813" s="15">
        <v>17600</v>
      </c>
    </row>
    <row r="814" spans="1:6" ht="15.75">
      <c r="A814" s="12">
        <v>805</v>
      </c>
      <c r="B814" s="14" t="s">
        <v>880</v>
      </c>
      <c r="C814" s="14" t="s">
        <v>881</v>
      </c>
      <c r="D814" s="14" t="s">
        <v>29</v>
      </c>
      <c r="E814" s="16">
        <v>15.62</v>
      </c>
      <c r="F814" s="15">
        <v>14000</v>
      </c>
    </row>
    <row r="815" spans="1:6" ht="15.75">
      <c r="A815" s="12">
        <v>806</v>
      </c>
      <c r="B815" s="14" t="s">
        <v>886</v>
      </c>
      <c r="C815" s="14" t="s">
        <v>887</v>
      </c>
      <c r="D815" s="14" t="s">
        <v>29</v>
      </c>
      <c r="E815" s="16">
        <v>-0.07</v>
      </c>
      <c r="F815" s="15">
        <v>1200</v>
      </c>
    </row>
    <row r="816" spans="1:6" ht="15.75">
      <c r="A816" s="12">
        <v>807</v>
      </c>
      <c r="B816" s="14" t="s">
        <v>910</v>
      </c>
      <c r="C816" s="14" t="s">
        <v>911</v>
      </c>
      <c r="D816" s="14" t="s">
        <v>29</v>
      </c>
      <c r="E816" s="16">
        <v>7.03</v>
      </c>
      <c r="F816" s="15">
        <v>17000</v>
      </c>
    </row>
    <row r="817" spans="1:6" ht="15.75">
      <c r="A817" s="12">
        <v>808</v>
      </c>
      <c r="B817" s="14" t="s">
        <v>914</v>
      </c>
      <c r="C817" s="14" t="s">
        <v>915</v>
      </c>
      <c r="D817" s="14" t="s">
        <v>29</v>
      </c>
      <c r="E817" s="16">
        <v>6.14</v>
      </c>
      <c r="F817" s="15">
        <v>13500</v>
      </c>
    </row>
    <row r="818" spans="1:6" ht="15.75">
      <c r="A818" s="12">
        <v>809</v>
      </c>
      <c r="B818" s="14" t="s">
        <v>916</v>
      </c>
      <c r="C818" s="14" t="s">
        <v>917</v>
      </c>
      <c r="D818" s="14" t="s">
        <v>29</v>
      </c>
      <c r="E818" s="16">
        <v>-0.45</v>
      </c>
      <c r="F818" s="15">
        <v>3800</v>
      </c>
    </row>
    <row r="819" spans="1:6" ht="15.75">
      <c r="A819" s="12">
        <v>810</v>
      </c>
      <c r="B819" s="14" t="s">
        <v>948</v>
      </c>
      <c r="C819" s="14" t="s">
        <v>949</v>
      </c>
      <c r="D819" s="14" t="s">
        <v>29</v>
      </c>
      <c r="E819" s="16">
        <v>8.23</v>
      </c>
      <c r="F819" s="15">
        <v>5600</v>
      </c>
    </row>
    <row r="820" spans="1:6" ht="15.75">
      <c r="A820" s="12">
        <v>811</v>
      </c>
      <c r="B820" s="14" t="s">
        <v>954</v>
      </c>
      <c r="C820" s="14" t="s">
        <v>955</v>
      </c>
      <c r="D820" s="14" t="s">
        <v>29</v>
      </c>
      <c r="E820" s="16">
        <v>0.17</v>
      </c>
      <c r="F820" s="15">
        <v>900</v>
      </c>
    </row>
    <row r="821" spans="1:6" ht="15.75">
      <c r="A821" s="12">
        <v>812</v>
      </c>
      <c r="B821" s="14" t="s">
        <v>960</v>
      </c>
      <c r="C821" s="14" t="s">
        <v>961</v>
      </c>
      <c r="D821" s="14" t="s">
        <v>29</v>
      </c>
      <c r="E821" s="16">
        <v>4.03</v>
      </c>
      <c r="F821" s="15">
        <v>4800</v>
      </c>
    </row>
    <row r="822" spans="1:6" ht="15.75">
      <c r="A822" s="12">
        <v>813</v>
      </c>
      <c r="B822" s="14" t="s">
        <v>964</v>
      </c>
      <c r="C822" s="14" t="s">
        <v>965</v>
      </c>
      <c r="D822" s="14" t="s">
        <v>29</v>
      </c>
      <c r="E822" s="16">
        <v>7.95</v>
      </c>
      <c r="F822" s="15">
        <v>6500</v>
      </c>
    </row>
    <row r="823" spans="1:6" ht="15.75">
      <c r="A823" s="12">
        <v>814</v>
      </c>
      <c r="B823" s="14" t="s">
        <v>966</v>
      </c>
      <c r="C823" s="14" t="s">
        <v>967</v>
      </c>
      <c r="D823" s="14" t="s">
        <v>29</v>
      </c>
      <c r="E823" s="16">
        <v>-8.92</v>
      </c>
      <c r="F823" s="15">
        <v>15300</v>
      </c>
    </row>
    <row r="824" spans="1:6" ht="15.75">
      <c r="A824" s="12">
        <v>815</v>
      </c>
      <c r="B824" s="14" t="s">
        <v>970</v>
      </c>
      <c r="C824" s="14" t="s">
        <v>971</v>
      </c>
      <c r="D824" s="14" t="s">
        <v>29</v>
      </c>
      <c r="E824" s="16">
        <v>-0.46</v>
      </c>
      <c r="F824" s="15">
        <v>1600</v>
      </c>
    </row>
    <row r="825" spans="1:6" ht="15.75">
      <c r="A825" s="12">
        <v>816</v>
      </c>
      <c r="B825" s="14" t="s">
        <v>978</v>
      </c>
      <c r="C825" s="14" t="s">
        <v>979</v>
      </c>
      <c r="D825" s="14" t="s">
        <v>29</v>
      </c>
      <c r="E825" s="16">
        <v>44.9</v>
      </c>
      <c r="F825" s="15">
        <v>15700</v>
      </c>
    </row>
    <row r="826" spans="1:6" ht="15.75">
      <c r="A826" s="12">
        <v>817</v>
      </c>
      <c r="B826" s="14" t="s">
        <v>982</v>
      </c>
      <c r="C826" s="14" t="s">
        <v>983</v>
      </c>
      <c r="D826" s="14" t="s">
        <v>29</v>
      </c>
      <c r="E826" s="16">
        <v>73.6</v>
      </c>
      <c r="F826" s="15">
        <v>10000</v>
      </c>
    </row>
    <row r="827" spans="1:6" ht="15.75">
      <c r="A827" s="12">
        <v>818</v>
      </c>
      <c r="B827" s="14" t="s">
        <v>984</v>
      </c>
      <c r="C827" s="14" t="s">
        <v>985</v>
      </c>
      <c r="D827" s="14" t="s">
        <v>29</v>
      </c>
      <c r="E827" s="16">
        <v>12.57</v>
      </c>
      <c r="F827" s="15">
        <v>2200</v>
      </c>
    </row>
    <row r="828" spans="1:6" ht="15.75">
      <c r="A828" s="12">
        <v>819</v>
      </c>
      <c r="B828" s="14" t="s">
        <v>986</v>
      </c>
      <c r="C828" s="14" t="s">
        <v>987</v>
      </c>
      <c r="D828" s="14" t="s">
        <v>29</v>
      </c>
      <c r="E828" s="16">
        <v>3.77</v>
      </c>
      <c r="F828" s="15">
        <v>22700</v>
      </c>
    </row>
    <row r="829" spans="1:6" ht="15.75">
      <c r="A829" s="12">
        <v>820</v>
      </c>
      <c r="B829" s="14" t="s">
        <v>988</v>
      </c>
      <c r="C829" s="14" t="s">
        <v>989</v>
      </c>
      <c r="D829" s="14" t="s">
        <v>29</v>
      </c>
      <c r="E829" s="16">
        <v>57.33</v>
      </c>
      <c r="F829" s="15">
        <v>16000</v>
      </c>
    </row>
    <row r="830" spans="1:6" ht="15.75">
      <c r="A830" s="12">
        <v>821</v>
      </c>
      <c r="B830" s="14" t="s">
        <v>990</v>
      </c>
      <c r="C830" s="14" t="s">
        <v>991</v>
      </c>
      <c r="D830" s="14" t="s">
        <v>29</v>
      </c>
      <c r="E830" s="16">
        <v>5.68</v>
      </c>
      <c r="F830" s="15">
        <v>15500</v>
      </c>
    </row>
    <row r="831" spans="1:6" ht="15.75">
      <c r="A831" s="12">
        <v>822</v>
      </c>
      <c r="B831" s="14" t="s">
        <v>994</v>
      </c>
      <c r="C831" s="14" t="s">
        <v>995</v>
      </c>
      <c r="D831" s="14" t="s">
        <v>29</v>
      </c>
      <c r="E831" s="16">
        <v>5.88</v>
      </c>
      <c r="F831" s="15">
        <v>23000</v>
      </c>
    </row>
    <row r="832" spans="1:6" ht="15.75">
      <c r="A832" s="12">
        <v>823</v>
      </c>
      <c r="B832" s="14" t="s">
        <v>1000</v>
      </c>
      <c r="C832" s="14" t="s">
        <v>1001</v>
      </c>
      <c r="D832" s="14" t="s">
        <v>29</v>
      </c>
      <c r="E832" s="16">
        <v>0</v>
      </c>
      <c r="F832" s="15">
        <v>0</v>
      </c>
    </row>
    <row r="833" spans="1:6" ht="15.75">
      <c r="A833" s="12">
        <v>824</v>
      </c>
      <c r="B833" s="14" t="s">
        <v>1010</v>
      </c>
      <c r="C833" s="14" t="s">
        <v>1011</v>
      </c>
      <c r="D833" s="14" t="s">
        <v>29</v>
      </c>
      <c r="E833" s="16">
        <v>7.89</v>
      </c>
      <c r="F833" s="15">
        <v>65000</v>
      </c>
    </row>
    <row r="834" spans="1:6" ht="15.75">
      <c r="A834" s="12">
        <v>825</v>
      </c>
      <c r="B834" s="14" t="s">
        <v>1012</v>
      </c>
      <c r="C834" s="14" t="s">
        <v>1013</v>
      </c>
      <c r="D834" s="14" t="s">
        <v>29</v>
      </c>
      <c r="E834" s="16">
        <v>7.24</v>
      </c>
      <c r="F834" s="15">
        <v>18600</v>
      </c>
    </row>
    <row r="835" spans="1:6" ht="15.75">
      <c r="A835" s="12">
        <v>826</v>
      </c>
      <c r="B835" s="14" t="s">
        <v>1014</v>
      </c>
      <c r="C835" s="14" t="s">
        <v>1015</v>
      </c>
      <c r="D835" s="14" t="s">
        <v>29</v>
      </c>
      <c r="E835" s="16">
        <v>11.93</v>
      </c>
      <c r="F835" s="15">
        <v>93500</v>
      </c>
    </row>
    <row r="836" spans="1:6" ht="15.75">
      <c r="A836" s="12">
        <v>827</v>
      </c>
      <c r="B836" s="14" t="s">
        <v>1018</v>
      </c>
      <c r="C836" s="14" t="s">
        <v>1019</v>
      </c>
      <c r="D836" s="14" t="s">
        <v>29</v>
      </c>
      <c r="E836" s="16">
        <v>7.54</v>
      </c>
      <c r="F836" s="15">
        <v>12300</v>
      </c>
    </row>
    <row r="837" spans="1:6" ht="15.75">
      <c r="A837" s="12">
        <v>828</v>
      </c>
      <c r="B837" s="14" t="s">
        <v>1020</v>
      </c>
      <c r="C837" s="14" t="s">
        <v>1021</v>
      </c>
      <c r="D837" s="14" t="s">
        <v>29</v>
      </c>
      <c r="E837" s="16">
        <v>13.4</v>
      </c>
      <c r="F837" s="15">
        <v>30500</v>
      </c>
    </row>
    <row r="838" spans="1:6" ht="15.75">
      <c r="A838" s="12">
        <v>829</v>
      </c>
      <c r="B838" s="14" t="s">
        <v>1038</v>
      </c>
      <c r="C838" s="14" t="s">
        <v>1039</v>
      </c>
      <c r="D838" s="14" t="s">
        <v>29</v>
      </c>
      <c r="E838" s="16">
        <v>7.55</v>
      </c>
      <c r="F838" s="15">
        <v>30000</v>
      </c>
    </row>
    <row r="839" spans="1:6" ht="15.75">
      <c r="A839" s="12">
        <v>830</v>
      </c>
      <c r="B839" s="14" t="s">
        <v>2038</v>
      </c>
      <c r="C839" s="14" t="s">
        <v>2039</v>
      </c>
      <c r="D839" s="14" t="s">
        <v>29</v>
      </c>
      <c r="E839" s="16">
        <v>0</v>
      </c>
      <c r="F839" s="14"/>
    </row>
    <row r="840" spans="1:6" ht="15.75">
      <c r="A840" s="12">
        <v>831</v>
      </c>
      <c r="B840" s="14" t="s">
        <v>1046</v>
      </c>
      <c r="C840" s="14" t="s">
        <v>1047</v>
      </c>
      <c r="D840" s="14" t="s">
        <v>29</v>
      </c>
      <c r="E840" s="16">
        <v>5.45</v>
      </c>
      <c r="F840" s="15">
        <v>15800</v>
      </c>
    </row>
    <row r="841" spans="1:6" ht="15.75">
      <c r="A841" s="12">
        <v>832</v>
      </c>
      <c r="B841" s="14" t="s">
        <v>1050</v>
      </c>
      <c r="C841" s="14" t="s">
        <v>1051</v>
      </c>
      <c r="D841" s="14" t="s">
        <v>29</v>
      </c>
      <c r="E841" s="16">
        <v>15.18</v>
      </c>
      <c r="F841" s="15">
        <v>15000</v>
      </c>
    </row>
    <row r="842" spans="1:6" ht="15.75">
      <c r="A842" s="12">
        <v>833</v>
      </c>
      <c r="B842" s="14" t="s">
        <v>1052</v>
      </c>
      <c r="C842" s="14" t="s">
        <v>1053</v>
      </c>
      <c r="D842" s="14" t="s">
        <v>29</v>
      </c>
      <c r="E842" s="16">
        <v>6.55</v>
      </c>
      <c r="F842" s="15">
        <v>17500</v>
      </c>
    </row>
    <row r="843" spans="1:6" ht="15.75">
      <c r="A843" s="12">
        <v>834</v>
      </c>
      <c r="B843" s="14" t="s">
        <v>1054</v>
      </c>
      <c r="C843" s="14" t="s">
        <v>1055</v>
      </c>
      <c r="D843" s="14" t="s">
        <v>29</v>
      </c>
      <c r="E843" s="16">
        <v>-0.02</v>
      </c>
      <c r="F843" s="15">
        <v>500</v>
      </c>
    </row>
    <row r="844" spans="1:6" ht="15.75">
      <c r="A844" s="12">
        <v>835</v>
      </c>
      <c r="B844" s="14" t="s">
        <v>1060</v>
      </c>
      <c r="C844" s="14" t="s">
        <v>1061</v>
      </c>
      <c r="D844" s="14" t="s">
        <v>29</v>
      </c>
      <c r="E844" s="16">
        <v>74.27</v>
      </c>
      <c r="F844" s="15">
        <v>0</v>
      </c>
    </row>
    <row r="845" spans="1:6" ht="15.75">
      <c r="A845" s="12">
        <v>836</v>
      </c>
      <c r="B845" s="14" t="s">
        <v>1068</v>
      </c>
      <c r="C845" s="14" t="s">
        <v>1069</v>
      </c>
      <c r="D845" s="14" t="s">
        <v>29</v>
      </c>
      <c r="E845" s="16">
        <v>-0.08</v>
      </c>
      <c r="F845" s="15">
        <v>500</v>
      </c>
    </row>
    <row r="846" spans="1:6" ht="15.75">
      <c r="A846" s="12">
        <v>837</v>
      </c>
      <c r="B846" s="14" t="s">
        <v>1074</v>
      </c>
      <c r="C846" s="14" t="s">
        <v>1075</v>
      </c>
      <c r="D846" s="14" t="s">
        <v>29</v>
      </c>
      <c r="E846" s="16">
        <v>5.27</v>
      </c>
      <c r="F846" s="15">
        <v>34800</v>
      </c>
    </row>
    <row r="847" spans="1:6" ht="15.75">
      <c r="A847" s="12">
        <v>838</v>
      </c>
      <c r="B847" s="14" t="s">
        <v>1080</v>
      </c>
      <c r="C847" s="14" t="s">
        <v>1081</v>
      </c>
      <c r="D847" s="14" t="s">
        <v>29</v>
      </c>
      <c r="E847" s="16">
        <v>436.57</v>
      </c>
      <c r="F847" s="15">
        <v>6000</v>
      </c>
    </row>
    <row r="848" spans="1:6" ht="15.75">
      <c r="A848" s="12">
        <v>839</v>
      </c>
      <c r="B848" s="14" t="s">
        <v>1110</v>
      </c>
      <c r="C848" s="14" t="s">
        <v>1111</v>
      </c>
      <c r="D848" s="14" t="s">
        <v>29</v>
      </c>
      <c r="E848" s="16">
        <v>-3.82</v>
      </c>
      <c r="F848" s="15">
        <v>9500</v>
      </c>
    </row>
    <row r="849" spans="1:6" ht="15.75">
      <c r="A849" s="12">
        <v>840</v>
      </c>
      <c r="B849" s="14" t="s">
        <v>1112</v>
      </c>
      <c r="C849" s="14" t="s">
        <v>1113</v>
      </c>
      <c r="D849" s="14" t="s">
        <v>29</v>
      </c>
      <c r="E849" s="16">
        <v>3.87</v>
      </c>
      <c r="F849" s="15">
        <v>10900</v>
      </c>
    </row>
    <row r="850" spans="1:6" ht="15.75">
      <c r="A850" s="12">
        <v>841</v>
      </c>
      <c r="B850" s="14" t="s">
        <v>1118</v>
      </c>
      <c r="C850" s="14" t="s">
        <v>1119</v>
      </c>
      <c r="D850" s="14" t="s">
        <v>29</v>
      </c>
      <c r="E850" s="16">
        <v>-7.01</v>
      </c>
      <c r="F850" s="15">
        <v>1500</v>
      </c>
    </row>
    <row r="851" spans="1:6" ht="15.75">
      <c r="A851" s="12">
        <v>842</v>
      </c>
      <c r="B851" s="14" t="s">
        <v>1132</v>
      </c>
      <c r="C851" s="14" t="s">
        <v>1133</v>
      </c>
      <c r="D851" s="14" t="s">
        <v>29</v>
      </c>
      <c r="E851" s="16">
        <v>-31.53</v>
      </c>
      <c r="F851" s="15">
        <v>8000</v>
      </c>
    </row>
    <row r="852" spans="1:6" ht="15.75">
      <c r="A852" s="12">
        <v>843</v>
      </c>
      <c r="B852" s="14" t="s">
        <v>1138</v>
      </c>
      <c r="C852" s="14" t="s">
        <v>1139</v>
      </c>
      <c r="D852" s="14" t="s">
        <v>29</v>
      </c>
      <c r="E852" s="16">
        <v>15.76</v>
      </c>
      <c r="F852" s="15">
        <v>11800</v>
      </c>
    </row>
    <row r="853" spans="1:6" ht="15.75">
      <c r="A853" s="12">
        <v>844</v>
      </c>
      <c r="B853" s="14" t="s">
        <v>1140</v>
      </c>
      <c r="C853" s="14" t="s">
        <v>1141</v>
      </c>
      <c r="D853" s="14" t="s">
        <v>29</v>
      </c>
      <c r="E853" s="16">
        <v>-0.83</v>
      </c>
      <c r="F853" s="15">
        <v>2300</v>
      </c>
    </row>
    <row r="854" spans="1:6" ht="15.75">
      <c r="A854" s="12">
        <v>845</v>
      </c>
      <c r="B854" s="14" t="s">
        <v>1142</v>
      </c>
      <c r="C854" s="14" t="s">
        <v>1143</v>
      </c>
      <c r="D854" s="14" t="s">
        <v>29</v>
      </c>
      <c r="E854" s="16">
        <v>14.18</v>
      </c>
      <c r="F854" s="15">
        <v>18000</v>
      </c>
    </row>
    <row r="855" spans="1:6" ht="15.75">
      <c r="A855" s="12">
        <v>846</v>
      </c>
      <c r="B855" s="14" t="s">
        <v>1150</v>
      </c>
      <c r="C855" s="14" t="s">
        <v>1151</v>
      </c>
      <c r="D855" s="14" t="s">
        <v>29</v>
      </c>
      <c r="E855" s="16">
        <v>11.92</v>
      </c>
      <c r="F855" s="15">
        <v>13900</v>
      </c>
    </row>
    <row r="856" spans="1:6" ht="15.75">
      <c r="A856" s="12">
        <v>847</v>
      </c>
      <c r="B856" s="14" t="s">
        <v>1158</v>
      </c>
      <c r="C856" s="14" t="s">
        <v>1159</v>
      </c>
      <c r="D856" s="14" t="s">
        <v>29</v>
      </c>
      <c r="E856" s="16">
        <v>32.98</v>
      </c>
      <c r="F856" s="15">
        <v>16500</v>
      </c>
    </row>
    <row r="857" spans="1:6" ht="15.75">
      <c r="A857" s="12">
        <v>848</v>
      </c>
      <c r="B857" s="14" t="s">
        <v>1164</v>
      </c>
      <c r="C857" s="14" t="s">
        <v>1165</v>
      </c>
      <c r="D857" s="14" t="s">
        <v>29</v>
      </c>
      <c r="E857" s="16">
        <v>24.14</v>
      </c>
      <c r="F857" s="15">
        <v>6100</v>
      </c>
    </row>
    <row r="858" spans="1:6" ht="15.75">
      <c r="A858" s="12">
        <v>849</v>
      </c>
      <c r="B858" s="14" t="s">
        <v>1168</v>
      </c>
      <c r="C858" s="14" t="s">
        <v>1169</v>
      </c>
      <c r="D858" s="14" t="s">
        <v>29</v>
      </c>
      <c r="E858" s="16">
        <v>19.59</v>
      </c>
      <c r="F858" s="15">
        <v>15900</v>
      </c>
    </row>
    <row r="859" spans="1:6" ht="15.75">
      <c r="A859" s="12">
        <v>850</v>
      </c>
      <c r="B859" s="14" t="s">
        <v>1174</v>
      </c>
      <c r="C859" s="14" t="s">
        <v>1175</v>
      </c>
      <c r="D859" s="14" t="s">
        <v>29</v>
      </c>
      <c r="E859" s="16">
        <v>56.11</v>
      </c>
      <c r="F859" s="15">
        <v>10500</v>
      </c>
    </row>
    <row r="860" spans="1:6" ht="15.75">
      <c r="A860" s="12">
        <v>851</v>
      </c>
      <c r="B860" s="14" t="s">
        <v>1178</v>
      </c>
      <c r="C860" s="14" t="s">
        <v>1179</v>
      </c>
      <c r="D860" s="14" t="s">
        <v>29</v>
      </c>
      <c r="E860" s="16">
        <v>6.94</v>
      </c>
      <c r="F860" s="15">
        <v>9000</v>
      </c>
    </row>
    <row r="861" spans="1:6" ht="15.75">
      <c r="A861" s="12">
        <v>852</v>
      </c>
      <c r="B861" s="14" t="s">
        <v>1184</v>
      </c>
      <c r="C861" s="14" t="s">
        <v>1185</v>
      </c>
      <c r="D861" s="14" t="s">
        <v>29</v>
      </c>
      <c r="E861" s="16">
        <v>-0.33</v>
      </c>
      <c r="F861" s="15">
        <v>1100</v>
      </c>
    </row>
    <row r="862" spans="1:6" ht="15.75">
      <c r="A862" s="12">
        <v>853</v>
      </c>
      <c r="B862" s="14" t="s">
        <v>1194</v>
      </c>
      <c r="C862" s="14" t="s">
        <v>1195</v>
      </c>
      <c r="D862" s="14" t="s">
        <v>29</v>
      </c>
      <c r="E862" s="16">
        <v>7.51</v>
      </c>
      <c r="F862" s="15">
        <v>7000</v>
      </c>
    </row>
    <row r="863" spans="1:6" ht="15.75">
      <c r="A863" s="12">
        <v>854</v>
      </c>
      <c r="B863" s="14" t="s">
        <v>1196</v>
      </c>
      <c r="C863" s="14" t="s">
        <v>1197</v>
      </c>
      <c r="D863" s="14" t="s">
        <v>29</v>
      </c>
      <c r="E863" s="16">
        <v>267.11</v>
      </c>
      <c r="F863" s="15">
        <v>3500</v>
      </c>
    </row>
    <row r="864" spans="1:6" ht="15.75">
      <c r="A864" s="12">
        <v>855</v>
      </c>
      <c r="B864" s="14" t="s">
        <v>1204</v>
      </c>
      <c r="C864" s="14" t="s">
        <v>1205</v>
      </c>
      <c r="D864" s="14" t="s">
        <v>29</v>
      </c>
      <c r="E864" s="16">
        <v>-0.97</v>
      </c>
      <c r="F864" s="15">
        <v>500</v>
      </c>
    </row>
    <row r="865" spans="1:6" ht="15.75">
      <c r="A865" s="12">
        <v>856</v>
      </c>
      <c r="B865" s="14" t="s">
        <v>1208</v>
      </c>
      <c r="C865" s="14" t="s">
        <v>1209</v>
      </c>
      <c r="D865" s="14" t="s">
        <v>29</v>
      </c>
      <c r="E865" s="16">
        <v>5.08</v>
      </c>
      <c r="F865" s="15">
        <v>58000</v>
      </c>
    </row>
    <row r="866" spans="1:6" ht="15.75">
      <c r="A866" s="12">
        <v>857</v>
      </c>
      <c r="B866" s="14" t="s">
        <v>1210</v>
      </c>
      <c r="C866" s="14" t="s">
        <v>1211</v>
      </c>
      <c r="D866" s="14" t="s">
        <v>29</v>
      </c>
      <c r="E866" s="16">
        <v>14.22</v>
      </c>
      <c r="F866" s="15">
        <v>12000</v>
      </c>
    </row>
    <row r="867" spans="1:6" ht="15.75">
      <c r="A867" s="12">
        <v>858</v>
      </c>
      <c r="B867" s="14" t="s">
        <v>1216</v>
      </c>
      <c r="C867" s="14" t="s">
        <v>1217</v>
      </c>
      <c r="D867" s="14" t="s">
        <v>29</v>
      </c>
      <c r="E867" s="16">
        <v>-8.85</v>
      </c>
      <c r="F867" s="15">
        <v>2800</v>
      </c>
    </row>
    <row r="868" spans="1:6" ht="15.75">
      <c r="A868" s="12">
        <v>859</v>
      </c>
      <c r="B868" s="14" t="s">
        <v>1220</v>
      </c>
      <c r="C868" s="14" t="s">
        <v>1221</v>
      </c>
      <c r="D868" s="14" t="s">
        <v>29</v>
      </c>
      <c r="E868" s="16">
        <v>0.11</v>
      </c>
      <c r="F868" s="15">
        <v>700</v>
      </c>
    </row>
    <row r="869" spans="1:6" ht="15.75">
      <c r="A869" s="12">
        <v>860</v>
      </c>
      <c r="B869" s="14" t="s">
        <v>1222</v>
      </c>
      <c r="C869" s="14" t="s">
        <v>1223</v>
      </c>
      <c r="D869" s="14" t="s">
        <v>29</v>
      </c>
      <c r="E869" s="16">
        <v>6.24</v>
      </c>
      <c r="F869" s="15">
        <v>10000</v>
      </c>
    </row>
    <row r="870" spans="1:6" ht="15.75">
      <c r="A870" s="12">
        <v>861</v>
      </c>
      <c r="B870" s="14" t="s">
        <v>1226</v>
      </c>
      <c r="C870" s="14" t="s">
        <v>1227</v>
      </c>
      <c r="D870" s="14" t="s">
        <v>29</v>
      </c>
      <c r="E870" s="16">
        <v>47.81</v>
      </c>
      <c r="F870" s="15">
        <v>1700</v>
      </c>
    </row>
    <row r="871" spans="1:6" ht="15.75">
      <c r="A871" s="12">
        <v>862</v>
      </c>
      <c r="B871" s="14" t="s">
        <v>1230</v>
      </c>
      <c r="C871" s="14" t="s">
        <v>1231</v>
      </c>
      <c r="D871" s="14" t="s">
        <v>29</v>
      </c>
      <c r="E871" s="16">
        <v>-52.18</v>
      </c>
      <c r="F871" s="15">
        <v>14400</v>
      </c>
    </row>
    <row r="872" spans="1:6" ht="15.75">
      <c r="A872" s="12">
        <v>863</v>
      </c>
      <c r="B872" s="14" t="s">
        <v>1232</v>
      </c>
      <c r="C872" s="14" t="s">
        <v>1233</v>
      </c>
      <c r="D872" s="14" t="s">
        <v>29</v>
      </c>
      <c r="E872" s="16">
        <v>14.93</v>
      </c>
      <c r="F872" s="15">
        <v>10500</v>
      </c>
    </row>
    <row r="873" spans="1:6" ht="15.75">
      <c r="A873" s="12">
        <v>864</v>
      </c>
      <c r="B873" s="14" t="s">
        <v>1236</v>
      </c>
      <c r="C873" s="14" t="s">
        <v>1237</v>
      </c>
      <c r="D873" s="14" t="s">
        <v>29</v>
      </c>
      <c r="E873" s="16">
        <v>10.92</v>
      </c>
      <c r="F873" s="15">
        <v>4300</v>
      </c>
    </row>
    <row r="874" spans="1:6" ht="15.75">
      <c r="A874" s="12">
        <v>865</v>
      </c>
      <c r="B874" s="14" t="s">
        <v>1242</v>
      </c>
      <c r="C874" s="14" t="s">
        <v>1243</v>
      </c>
      <c r="D874" s="14" t="s">
        <v>29</v>
      </c>
      <c r="E874" s="16">
        <v>-0.47</v>
      </c>
      <c r="F874" s="15">
        <v>600</v>
      </c>
    </row>
    <row r="875" spans="1:6" ht="15.75">
      <c r="A875" s="12">
        <v>866</v>
      </c>
      <c r="B875" s="14" t="s">
        <v>1276</v>
      </c>
      <c r="C875" s="14" t="s">
        <v>1277</v>
      </c>
      <c r="D875" s="14" t="s">
        <v>29</v>
      </c>
      <c r="E875" s="16">
        <v>2093.03</v>
      </c>
      <c r="F875" s="15">
        <v>7000</v>
      </c>
    </row>
    <row r="876" spans="1:6" ht="15.75">
      <c r="A876" s="12">
        <v>867</v>
      </c>
      <c r="B876" s="14" t="s">
        <v>1282</v>
      </c>
      <c r="C876" s="14" t="s">
        <v>1283</v>
      </c>
      <c r="D876" s="14" t="s">
        <v>29</v>
      </c>
      <c r="E876" s="16">
        <v>-16.15</v>
      </c>
      <c r="F876" s="15">
        <v>2000</v>
      </c>
    </row>
    <row r="877" spans="1:6" ht="15.75">
      <c r="A877" s="12">
        <v>868</v>
      </c>
      <c r="B877" s="14" t="s">
        <v>1284</v>
      </c>
      <c r="C877" s="14" t="s">
        <v>1285</v>
      </c>
      <c r="D877" s="14" t="s">
        <v>29</v>
      </c>
      <c r="E877" s="16">
        <v>-0.25</v>
      </c>
      <c r="F877" s="15">
        <v>500</v>
      </c>
    </row>
    <row r="878" spans="1:6" ht="15.75">
      <c r="A878" s="12">
        <v>869</v>
      </c>
      <c r="B878" s="14" t="s">
        <v>1292</v>
      </c>
      <c r="C878" s="14" t="s">
        <v>1293</v>
      </c>
      <c r="D878" s="14" t="s">
        <v>29</v>
      </c>
      <c r="E878" s="16">
        <v>7.23</v>
      </c>
      <c r="F878" s="15">
        <v>7300</v>
      </c>
    </row>
    <row r="879" spans="1:6" ht="15.75">
      <c r="A879" s="12">
        <v>870</v>
      </c>
      <c r="B879" s="14" t="s">
        <v>1300</v>
      </c>
      <c r="C879" s="14" t="s">
        <v>1301</v>
      </c>
      <c r="D879" s="14" t="s">
        <v>29</v>
      </c>
      <c r="E879" s="16">
        <v>-20.49</v>
      </c>
      <c r="F879" s="15">
        <v>8000</v>
      </c>
    </row>
    <row r="880" spans="1:6" ht="15.75">
      <c r="A880" s="12">
        <v>871</v>
      </c>
      <c r="B880" s="14" t="s">
        <v>1308</v>
      </c>
      <c r="C880" s="14" t="s">
        <v>1309</v>
      </c>
      <c r="D880" s="14" t="s">
        <v>29</v>
      </c>
      <c r="E880" s="16">
        <v>12.19</v>
      </c>
      <c r="F880" s="15">
        <v>18000</v>
      </c>
    </row>
    <row r="881" spans="1:6" ht="15.75">
      <c r="A881" s="12">
        <v>872</v>
      </c>
      <c r="B881" s="14" t="s">
        <v>1318</v>
      </c>
      <c r="C881" s="14" t="s">
        <v>1319</v>
      </c>
      <c r="D881" s="14" t="s">
        <v>29</v>
      </c>
      <c r="E881" s="16">
        <v>103.43</v>
      </c>
      <c r="F881" s="15">
        <v>14000</v>
      </c>
    </row>
    <row r="882" spans="1:6" ht="15.75">
      <c r="A882" s="12">
        <v>873</v>
      </c>
      <c r="B882" s="14" t="s">
        <v>1320</v>
      </c>
      <c r="C882" s="14" t="s">
        <v>1321</v>
      </c>
      <c r="D882" s="14" t="s">
        <v>29</v>
      </c>
      <c r="E882" s="16">
        <v>-0.16</v>
      </c>
      <c r="F882" s="15">
        <v>1100</v>
      </c>
    </row>
    <row r="883" spans="1:6" ht="15.75">
      <c r="A883" s="12">
        <v>874</v>
      </c>
      <c r="B883" s="14" t="s">
        <v>1322</v>
      </c>
      <c r="C883" s="14" t="s">
        <v>1323</v>
      </c>
      <c r="D883" s="14" t="s">
        <v>29</v>
      </c>
      <c r="E883" s="16">
        <v>-5.77</v>
      </c>
      <c r="F883" s="15">
        <v>9500</v>
      </c>
    </row>
    <row r="884" spans="1:6" ht="15.75">
      <c r="A884" s="12">
        <v>875</v>
      </c>
      <c r="B884" s="14" t="s">
        <v>1324</v>
      </c>
      <c r="C884" s="14" t="s">
        <v>1325</v>
      </c>
      <c r="D884" s="14" t="s">
        <v>29</v>
      </c>
      <c r="E884" s="16">
        <v>5.97</v>
      </c>
      <c r="F884" s="15">
        <v>26000</v>
      </c>
    </row>
    <row r="885" spans="1:6" ht="15.75">
      <c r="A885" s="12">
        <v>876</v>
      </c>
      <c r="B885" s="14" t="s">
        <v>1330</v>
      </c>
      <c r="C885" s="14" t="s">
        <v>1331</v>
      </c>
      <c r="D885" s="14" t="s">
        <v>29</v>
      </c>
      <c r="E885" s="16">
        <v>-1.43</v>
      </c>
      <c r="F885" s="15">
        <v>900</v>
      </c>
    </row>
    <row r="886" spans="1:6" ht="15.75">
      <c r="A886" s="12">
        <v>877</v>
      </c>
      <c r="B886" s="14" t="s">
        <v>1336</v>
      </c>
      <c r="C886" s="14" t="s">
        <v>1337</v>
      </c>
      <c r="D886" s="14" t="s">
        <v>29</v>
      </c>
      <c r="E886" s="16">
        <v>16.38</v>
      </c>
      <c r="F886" s="15">
        <v>101000</v>
      </c>
    </row>
    <row r="887" spans="1:6" ht="15.75">
      <c r="A887" s="12">
        <v>878</v>
      </c>
      <c r="B887" s="14" t="s">
        <v>1342</v>
      </c>
      <c r="C887" s="14" t="s">
        <v>1343</v>
      </c>
      <c r="D887" s="14" t="s">
        <v>29</v>
      </c>
      <c r="E887" s="16">
        <v>-623.96</v>
      </c>
      <c r="F887" s="15">
        <v>26400</v>
      </c>
    </row>
    <row r="888" spans="1:6" ht="15.75">
      <c r="A888" s="12">
        <v>879</v>
      </c>
      <c r="B888" s="14" t="s">
        <v>1346</v>
      </c>
      <c r="C888" s="14" t="s">
        <v>1347</v>
      </c>
      <c r="D888" s="14" t="s">
        <v>29</v>
      </c>
      <c r="E888" s="16">
        <v>435.83</v>
      </c>
      <c r="F888" s="15">
        <v>26900</v>
      </c>
    </row>
    <row r="889" spans="1:6" ht="15.75">
      <c r="A889" s="12">
        <v>880</v>
      </c>
      <c r="B889" s="14" t="s">
        <v>1350</v>
      </c>
      <c r="C889" s="14" t="s">
        <v>1351</v>
      </c>
      <c r="D889" s="14" t="s">
        <v>29</v>
      </c>
      <c r="E889" s="16">
        <v>38.75</v>
      </c>
      <c r="F889" s="15">
        <v>1600</v>
      </c>
    </row>
    <row r="890" spans="1:6" ht="15.75">
      <c r="A890" s="12">
        <v>881</v>
      </c>
      <c r="B890" s="14" t="s">
        <v>1356</v>
      </c>
      <c r="C890" s="14" t="s">
        <v>1357</v>
      </c>
      <c r="D890" s="14" t="s">
        <v>29</v>
      </c>
      <c r="E890" s="16">
        <v>-0.92</v>
      </c>
      <c r="F890" s="15">
        <v>4500</v>
      </c>
    </row>
    <row r="891" spans="1:6" ht="15.75">
      <c r="A891" s="12">
        <v>882</v>
      </c>
      <c r="B891" s="14" t="s">
        <v>1366</v>
      </c>
      <c r="C891" s="14" t="s">
        <v>1367</v>
      </c>
      <c r="D891" s="14" t="s">
        <v>29</v>
      </c>
      <c r="E891" s="16">
        <v>-3.46</v>
      </c>
      <c r="F891" s="15">
        <v>2100</v>
      </c>
    </row>
    <row r="892" spans="1:6" ht="15.75">
      <c r="A892" s="12">
        <v>883</v>
      </c>
      <c r="B892" s="14" t="s">
        <v>1370</v>
      </c>
      <c r="C892" s="14" t="s">
        <v>1371</v>
      </c>
      <c r="D892" s="14" t="s">
        <v>29</v>
      </c>
      <c r="E892" s="16">
        <v>-0.64</v>
      </c>
      <c r="F892" s="15">
        <v>1600</v>
      </c>
    </row>
    <row r="893" spans="1:6" ht="15.75">
      <c r="A893" s="12">
        <v>884</v>
      </c>
      <c r="B893" s="14" t="s">
        <v>1374</v>
      </c>
      <c r="C893" s="14" t="s">
        <v>1375</v>
      </c>
      <c r="D893" s="14" t="s">
        <v>29</v>
      </c>
      <c r="E893" s="16">
        <v>15.81</v>
      </c>
      <c r="F893" s="15">
        <v>7400</v>
      </c>
    </row>
    <row r="894" spans="1:6" ht="15.75">
      <c r="A894" s="12">
        <v>885</v>
      </c>
      <c r="B894" s="14" t="s">
        <v>1384</v>
      </c>
      <c r="C894" s="14" t="s">
        <v>1385</v>
      </c>
      <c r="D894" s="14" t="s">
        <v>29</v>
      </c>
      <c r="E894" s="16">
        <v>-0.12</v>
      </c>
      <c r="F894" s="15">
        <v>800</v>
      </c>
    </row>
    <row r="895" spans="1:6" ht="15.75">
      <c r="A895" s="12">
        <v>886</v>
      </c>
      <c r="B895" s="14" t="s">
        <v>1390</v>
      </c>
      <c r="C895" s="14" t="s">
        <v>1391</v>
      </c>
      <c r="D895" s="14" t="s">
        <v>29</v>
      </c>
      <c r="E895" s="16">
        <v>-0.89</v>
      </c>
      <c r="F895" s="15">
        <v>1700</v>
      </c>
    </row>
    <row r="896" spans="1:6" ht="15.75">
      <c r="A896" s="12">
        <v>887</v>
      </c>
      <c r="B896" s="14" t="s">
        <v>1402</v>
      </c>
      <c r="C896" s="14" t="s">
        <v>1403</v>
      </c>
      <c r="D896" s="14" t="s">
        <v>29</v>
      </c>
      <c r="E896" s="16">
        <v>8.93</v>
      </c>
      <c r="F896" s="15">
        <v>39800</v>
      </c>
    </row>
    <row r="897" spans="1:6" ht="15.75">
      <c r="A897" s="12">
        <v>888</v>
      </c>
      <c r="B897" s="14" t="s">
        <v>1404</v>
      </c>
      <c r="C897" s="14" t="s">
        <v>1405</v>
      </c>
      <c r="D897" s="14" t="s">
        <v>29</v>
      </c>
      <c r="E897" s="16">
        <v>12.01</v>
      </c>
      <c r="F897" s="15">
        <v>1400</v>
      </c>
    </row>
    <row r="898" spans="1:6" ht="15.75">
      <c r="A898" s="12">
        <v>889</v>
      </c>
      <c r="B898" s="14" t="s">
        <v>1406</v>
      </c>
      <c r="C898" s="14" t="s">
        <v>1407</v>
      </c>
      <c r="D898" s="14" t="s">
        <v>29</v>
      </c>
      <c r="E898" s="16">
        <v>6.2</v>
      </c>
      <c r="F898" s="15">
        <v>30100</v>
      </c>
    </row>
    <row r="899" spans="1:6" ht="15.75">
      <c r="A899" s="12">
        <v>890</v>
      </c>
      <c r="B899" s="14" t="s">
        <v>1416</v>
      </c>
      <c r="C899" s="14" t="s">
        <v>1417</v>
      </c>
      <c r="D899" s="14" t="s">
        <v>29</v>
      </c>
      <c r="E899" s="16">
        <v>6.35</v>
      </c>
      <c r="F899" s="15">
        <v>20000</v>
      </c>
    </row>
    <row r="900" spans="1:6" ht="15.75">
      <c r="A900" s="12">
        <v>891</v>
      </c>
      <c r="B900" s="14" t="s">
        <v>1418</v>
      </c>
      <c r="C900" s="14" t="s">
        <v>1419</v>
      </c>
      <c r="D900" s="14" t="s">
        <v>29</v>
      </c>
      <c r="E900" s="16">
        <v>-4.27</v>
      </c>
      <c r="F900" s="15">
        <v>11100</v>
      </c>
    </row>
    <row r="901" spans="1:6" ht="15.75">
      <c r="A901" s="12">
        <v>892</v>
      </c>
      <c r="B901" s="14" t="s">
        <v>1434</v>
      </c>
      <c r="C901" s="14" t="s">
        <v>1435</v>
      </c>
      <c r="D901" s="14" t="s">
        <v>29</v>
      </c>
      <c r="E901" s="16">
        <v>-1.95</v>
      </c>
      <c r="F901" s="15">
        <v>3000</v>
      </c>
    </row>
    <row r="902" spans="1:6" ht="15.75">
      <c r="A902" s="12">
        <v>893</v>
      </c>
      <c r="B902" s="14" t="s">
        <v>1444</v>
      </c>
      <c r="C902" s="14" t="s">
        <v>1445</v>
      </c>
      <c r="D902" s="14" t="s">
        <v>29</v>
      </c>
      <c r="E902" s="16">
        <v>16.99</v>
      </c>
      <c r="F902" s="15">
        <v>13000</v>
      </c>
    </row>
    <row r="903" spans="1:6" ht="15.75">
      <c r="A903" s="12">
        <v>894</v>
      </c>
      <c r="B903" s="14" t="s">
        <v>1446</v>
      </c>
      <c r="C903" s="14" t="s">
        <v>1447</v>
      </c>
      <c r="D903" s="14" t="s">
        <v>29</v>
      </c>
      <c r="E903" s="16">
        <v>10.33</v>
      </c>
      <c r="F903" s="15">
        <v>15500</v>
      </c>
    </row>
    <row r="904" spans="1:6" ht="15.75">
      <c r="A904" s="12">
        <v>895</v>
      </c>
      <c r="B904" s="14" t="s">
        <v>1448</v>
      </c>
      <c r="C904" s="14" t="s">
        <v>1449</v>
      </c>
      <c r="D904" s="14" t="s">
        <v>29</v>
      </c>
      <c r="E904" s="16">
        <v>7.52</v>
      </c>
      <c r="F904" s="15">
        <v>8500</v>
      </c>
    </row>
    <row r="905" spans="1:6" ht="15.75">
      <c r="A905" s="12">
        <v>896</v>
      </c>
      <c r="B905" s="14" t="s">
        <v>1452</v>
      </c>
      <c r="C905" s="14" t="s">
        <v>1453</v>
      </c>
      <c r="D905" s="14" t="s">
        <v>29</v>
      </c>
      <c r="E905" s="16">
        <v>7.87</v>
      </c>
      <c r="F905" s="15">
        <v>24400</v>
      </c>
    </row>
    <row r="906" spans="1:6" ht="15.75">
      <c r="A906" s="12">
        <v>897</v>
      </c>
      <c r="B906" s="14" t="s">
        <v>1457</v>
      </c>
      <c r="C906" s="14" t="s">
        <v>755</v>
      </c>
      <c r="D906" s="14" t="s">
        <v>29</v>
      </c>
      <c r="E906" s="16">
        <v>-9.69</v>
      </c>
      <c r="F906" s="15">
        <v>2600</v>
      </c>
    </row>
    <row r="907" spans="1:6" ht="15.75">
      <c r="A907" s="12">
        <v>898</v>
      </c>
      <c r="B907" s="14" t="s">
        <v>1478</v>
      </c>
      <c r="C907" s="14" t="s">
        <v>1479</v>
      </c>
      <c r="D907" s="14" t="s">
        <v>29</v>
      </c>
      <c r="E907" s="16">
        <v>-1.26</v>
      </c>
      <c r="F907" s="15">
        <v>1900</v>
      </c>
    </row>
    <row r="908" spans="1:6" ht="15.75">
      <c r="A908" s="12">
        <v>899</v>
      </c>
      <c r="B908" s="14" t="s">
        <v>1488</v>
      </c>
      <c r="C908" s="14" t="s">
        <v>1489</v>
      </c>
      <c r="D908" s="14" t="s">
        <v>29</v>
      </c>
      <c r="E908" s="16">
        <v>8.39</v>
      </c>
      <c r="F908" s="15">
        <v>24500</v>
      </c>
    </row>
    <row r="909" spans="1:6" ht="15.75">
      <c r="A909" s="12">
        <v>900</v>
      </c>
      <c r="B909" s="14" t="s">
        <v>1494</v>
      </c>
      <c r="C909" s="14" t="s">
        <v>1495</v>
      </c>
      <c r="D909" s="14" t="s">
        <v>29</v>
      </c>
      <c r="E909" s="16">
        <v>4.39</v>
      </c>
      <c r="F909" s="15">
        <v>15800</v>
      </c>
    </row>
    <row r="910" spans="1:6" ht="15.75">
      <c r="A910" s="12">
        <v>901</v>
      </c>
      <c r="B910" s="14" t="s">
        <v>1498</v>
      </c>
      <c r="C910" s="14" t="s">
        <v>1499</v>
      </c>
      <c r="D910" s="14" t="s">
        <v>29</v>
      </c>
      <c r="E910" s="16">
        <v>6.99</v>
      </c>
      <c r="F910" s="15">
        <v>19100</v>
      </c>
    </row>
    <row r="911" spans="1:6" ht="15.75">
      <c r="A911" s="12">
        <v>902</v>
      </c>
      <c r="B911" s="14" t="s">
        <v>1500</v>
      </c>
      <c r="C911" s="14" t="s">
        <v>1501</v>
      </c>
      <c r="D911" s="14" t="s">
        <v>29</v>
      </c>
      <c r="E911" s="16">
        <v>3.72</v>
      </c>
      <c r="F911" s="15">
        <v>2500</v>
      </c>
    </row>
    <row r="912" spans="1:6" ht="15.75">
      <c r="A912" s="12">
        <v>903</v>
      </c>
      <c r="B912" s="14" t="s">
        <v>1502</v>
      </c>
      <c r="C912" s="14" t="s">
        <v>1503</v>
      </c>
      <c r="D912" s="14" t="s">
        <v>29</v>
      </c>
      <c r="E912" s="16">
        <v>22.88</v>
      </c>
      <c r="F912" s="15">
        <v>12500</v>
      </c>
    </row>
    <row r="913" spans="1:6" ht="15.75">
      <c r="A913" s="12">
        <v>904</v>
      </c>
      <c r="B913" s="14" t="s">
        <v>1508</v>
      </c>
      <c r="C913" s="14" t="s">
        <v>1509</v>
      </c>
      <c r="D913" s="14" t="s">
        <v>29</v>
      </c>
      <c r="E913" s="16">
        <v>34.26</v>
      </c>
      <c r="F913" s="15">
        <v>11500</v>
      </c>
    </row>
    <row r="914" spans="1:6" ht="15.75">
      <c r="A914" s="12">
        <v>905</v>
      </c>
      <c r="B914" s="14" t="s">
        <v>1512</v>
      </c>
      <c r="C914" s="14" t="s">
        <v>1513</v>
      </c>
      <c r="D914" s="14" t="s">
        <v>29</v>
      </c>
      <c r="E914" s="16">
        <v>-96.51</v>
      </c>
      <c r="F914" s="15">
        <v>81000</v>
      </c>
    </row>
    <row r="915" spans="1:6" ht="15.75">
      <c r="A915" s="12">
        <v>906</v>
      </c>
      <c r="B915" s="14" t="s">
        <v>1516</v>
      </c>
      <c r="C915" s="14" t="s">
        <v>1517</v>
      </c>
      <c r="D915" s="14" t="s">
        <v>29</v>
      </c>
      <c r="E915" s="16">
        <v>-4.47</v>
      </c>
      <c r="F915" s="15">
        <v>1400</v>
      </c>
    </row>
    <row r="916" spans="1:6" ht="15.75">
      <c r="A916" s="12">
        <v>907</v>
      </c>
      <c r="B916" s="14" t="s">
        <v>1526</v>
      </c>
      <c r="C916" s="14" t="s">
        <v>1527</v>
      </c>
      <c r="D916" s="14" t="s">
        <v>29</v>
      </c>
      <c r="E916" s="16">
        <v>-4.62</v>
      </c>
      <c r="F916" s="15">
        <v>25000</v>
      </c>
    </row>
    <row r="917" spans="1:6" ht="15.75">
      <c r="A917" s="12">
        <v>908</v>
      </c>
      <c r="B917" s="14" t="s">
        <v>1528</v>
      </c>
      <c r="C917" s="14" t="s">
        <v>1529</v>
      </c>
      <c r="D917" s="14" t="s">
        <v>29</v>
      </c>
      <c r="E917" s="16">
        <v>-0.52</v>
      </c>
      <c r="F917" s="15">
        <v>1200</v>
      </c>
    </row>
    <row r="918" spans="1:6" ht="15.75">
      <c r="A918" s="12">
        <v>909</v>
      </c>
      <c r="B918" s="14" t="s">
        <v>1534</v>
      </c>
      <c r="C918" s="14" t="s">
        <v>1535</v>
      </c>
      <c r="D918" s="14" t="s">
        <v>29</v>
      </c>
      <c r="E918" s="16">
        <v>60.92</v>
      </c>
      <c r="F918" s="15">
        <v>18200</v>
      </c>
    </row>
    <row r="919" spans="1:6" ht="15.75">
      <c r="A919" s="12">
        <v>910</v>
      </c>
      <c r="B919" s="14" t="s">
        <v>1544</v>
      </c>
      <c r="C919" s="14" t="s">
        <v>1545</v>
      </c>
      <c r="D919" s="14" t="s">
        <v>29</v>
      </c>
      <c r="E919" s="16">
        <v>-0.04</v>
      </c>
      <c r="F919" s="15">
        <v>2600</v>
      </c>
    </row>
    <row r="920" spans="1:6" ht="15.75">
      <c r="A920" s="12">
        <v>911</v>
      </c>
      <c r="B920" s="14" t="s">
        <v>1548</v>
      </c>
      <c r="C920" s="14" t="s">
        <v>1549</v>
      </c>
      <c r="D920" s="14" t="s">
        <v>29</v>
      </c>
      <c r="E920" s="16">
        <v>6.34</v>
      </c>
      <c r="F920" s="15">
        <v>45000</v>
      </c>
    </row>
    <row r="921" spans="1:6" ht="15.75">
      <c r="A921" s="12">
        <v>912</v>
      </c>
      <c r="B921" s="14" t="s">
        <v>1551</v>
      </c>
      <c r="C921" s="14" t="s">
        <v>1552</v>
      </c>
      <c r="D921" s="14" t="s">
        <v>29</v>
      </c>
      <c r="E921" s="16">
        <v>5.6</v>
      </c>
      <c r="F921" s="15">
        <v>30000</v>
      </c>
    </row>
    <row r="922" spans="1:6" ht="15.75">
      <c r="A922" s="12">
        <v>913</v>
      </c>
      <c r="B922" s="14" t="s">
        <v>1553</v>
      </c>
      <c r="C922" s="14" t="s">
        <v>1554</v>
      </c>
      <c r="D922" s="14" t="s">
        <v>29</v>
      </c>
      <c r="E922" s="16">
        <v>7.51</v>
      </c>
      <c r="F922" s="15">
        <v>25000</v>
      </c>
    </row>
    <row r="923" spans="1:6" ht="15.75">
      <c r="A923" s="12">
        <v>914</v>
      </c>
      <c r="B923" s="14" t="s">
        <v>1555</v>
      </c>
      <c r="C923" s="14" t="s">
        <v>1556</v>
      </c>
      <c r="D923" s="14" t="s">
        <v>29</v>
      </c>
      <c r="E923" s="16">
        <v>27.95</v>
      </c>
      <c r="F923" s="15">
        <v>13300</v>
      </c>
    </row>
    <row r="924" spans="1:6" ht="15.75">
      <c r="A924" s="12">
        <v>915</v>
      </c>
      <c r="B924" s="14" t="s">
        <v>1559</v>
      </c>
      <c r="C924" s="14" t="s">
        <v>1560</v>
      </c>
      <c r="D924" s="14" t="s">
        <v>29</v>
      </c>
      <c r="E924" s="16">
        <v>109.56</v>
      </c>
      <c r="F924" s="15">
        <v>7300</v>
      </c>
    </row>
    <row r="925" spans="1:6" ht="15.75">
      <c r="A925" s="12">
        <v>916</v>
      </c>
      <c r="B925" s="14" t="s">
        <v>1567</v>
      </c>
      <c r="C925" s="14" t="s">
        <v>1568</v>
      </c>
      <c r="D925" s="14" t="s">
        <v>29</v>
      </c>
      <c r="E925" s="16">
        <v>12.1</v>
      </c>
      <c r="F925" s="15">
        <v>15500</v>
      </c>
    </row>
    <row r="926" spans="1:6" ht="15.75">
      <c r="A926" s="12">
        <v>917</v>
      </c>
      <c r="B926" s="14" t="s">
        <v>1579</v>
      </c>
      <c r="C926" s="14" t="s">
        <v>1580</v>
      </c>
      <c r="D926" s="14" t="s">
        <v>29</v>
      </c>
      <c r="E926" s="16">
        <v>13.37</v>
      </c>
      <c r="F926" s="15">
        <v>50000</v>
      </c>
    </row>
    <row r="927" spans="1:6" ht="15.75">
      <c r="A927" s="12">
        <v>918</v>
      </c>
      <c r="B927" s="14" t="s">
        <v>1581</v>
      </c>
      <c r="C927" s="14" t="s">
        <v>1582</v>
      </c>
      <c r="D927" s="14" t="s">
        <v>29</v>
      </c>
      <c r="E927" s="16">
        <v>-0.27</v>
      </c>
      <c r="F927" s="15">
        <v>1300</v>
      </c>
    </row>
    <row r="928" spans="1:6" ht="15.75">
      <c r="A928" s="12">
        <v>919</v>
      </c>
      <c r="B928" s="14" t="s">
        <v>1603</v>
      </c>
      <c r="C928" s="14" t="s">
        <v>1604</v>
      </c>
      <c r="D928" s="14" t="s">
        <v>29</v>
      </c>
      <c r="E928" s="16">
        <v>16.22</v>
      </c>
      <c r="F928" s="15">
        <v>19100</v>
      </c>
    </row>
    <row r="929" spans="1:6" ht="15.75">
      <c r="A929" s="12">
        <v>920</v>
      </c>
      <c r="B929" s="14" t="s">
        <v>1607</v>
      </c>
      <c r="C929" s="14" t="s">
        <v>1608</v>
      </c>
      <c r="D929" s="14" t="s">
        <v>29</v>
      </c>
      <c r="E929" s="16">
        <v>3.71</v>
      </c>
      <c r="F929" s="15">
        <v>13600</v>
      </c>
    </row>
    <row r="930" spans="1:6" ht="15.75">
      <c r="A930" s="12">
        <v>921</v>
      </c>
      <c r="B930" s="14" t="s">
        <v>1617</v>
      </c>
      <c r="C930" s="14" t="s">
        <v>1618</v>
      </c>
      <c r="D930" s="14" t="s">
        <v>29</v>
      </c>
      <c r="E930" s="16">
        <v>31.04</v>
      </c>
      <c r="F930" s="15">
        <v>4600</v>
      </c>
    </row>
    <row r="931" spans="1:6" ht="15.75">
      <c r="A931" s="12">
        <v>922</v>
      </c>
      <c r="B931" s="14" t="s">
        <v>1629</v>
      </c>
      <c r="C931" s="14" t="s">
        <v>1630</v>
      </c>
      <c r="D931" s="14" t="s">
        <v>29</v>
      </c>
      <c r="E931" s="16">
        <v>5.73</v>
      </c>
      <c r="F931" s="15">
        <v>6900</v>
      </c>
    </row>
    <row r="932" spans="1:6" ht="15.75">
      <c r="A932" s="12">
        <v>923</v>
      </c>
      <c r="B932" s="14" t="s">
        <v>1639</v>
      </c>
      <c r="C932" s="14" t="s">
        <v>1640</v>
      </c>
      <c r="D932" s="14" t="s">
        <v>29</v>
      </c>
      <c r="E932" s="16">
        <v>17.69</v>
      </c>
      <c r="F932" s="15">
        <v>5100</v>
      </c>
    </row>
    <row r="933" spans="1:6" ht="15.75">
      <c r="A933" s="12">
        <v>924</v>
      </c>
      <c r="B933" s="14" t="s">
        <v>1649</v>
      </c>
      <c r="C933" s="14" t="s">
        <v>1650</v>
      </c>
      <c r="D933" s="14" t="s">
        <v>29</v>
      </c>
      <c r="E933" s="16">
        <v>4.11</v>
      </c>
      <c r="F933" s="15">
        <v>9100</v>
      </c>
    </row>
    <row r="934" spans="1:6" ht="15.75">
      <c r="A934" s="12">
        <v>925</v>
      </c>
      <c r="B934" s="14" t="s">
        <v>1655</v>
      </c>
      <c r="C934" s="14" t="s">
        <v>1656</v>
      </c>
      <c r="D934" s="14" t="s">
        <v>29</v>
      </c>
      <c r="E934" s="16">
        <v>3.96</v>
      </c>
      <c r="F934" s="15">
        <v>19000</v>
      </c>
    </row>
    <row r="935" spans="1:6" ht="15.75">
      <c r="A935" s="12">
        <v>926</v>
      </c>
      <c r="B935" s="14" t="s">
        <v>1665</v>
      </c>
      <c r="C935" s="14" t="s">
        <v>1666</v>
      </c>
      <c r="D935" s="14" t="s">
        <v>29</v>
      </c>
      <c r="E935" s="16">
        <v>19.55</v>
      </c>
      <c r="F935" s="15">
        <v>10300</v>
      </c>
    </row>
    <row r="936" spans="1:6" ht="15.75">
      <c r="A936" s="12">
        <v>927</v>
      </c>
      <c r="B936" s="14" t="s">
        <v>1671</v>
      </c>
      <c r="C936" s="14" t="s">
        <v>1672</v>
      </c>
      <c r="D936" s="14" t="s">
        <v>29</v>
      </c>
      <c r="E936" s="16">
        <v>4.64</v>
      </c>
      <c r="F936" s="15">
        <v>10400</v>
      </c>
    </row>
    <row r="937" spans="1:6" ht="15.75">
      <c r="A937" s="12">
        <v>928</v>
      </c>
      <c r="B937" s="14" t="s">
        <v>1675</v>
      </c>
      <c r="C937" s="14" t="s">
        <v>1676</v>
      </c>
      <c r="D937" s="14" t="s">
        <v>29</v>
      </c>
      <c r="E937" s="16">
        <v>-3.43</v>
      </c>
      <c r="F937" s="15">
        <v>15000</v>
      </c>
    </row>
    <row r="938" spans="1:6" ht="15.75">
      <c r="A938" s="12">
        <v>929</v>
      </c>
      <c r="B938" s="14" t="s">
        <v>1679</v>
      </c>
      <c r="C938" s="14" t="s">
        <v>1680</v>
      </c>
      <c r="D938" s="14" t="s">
        <v>29</v>
      </c>
      <c r="E938" s="16">
        <v>9.35</v>
      </c>
      <c r="F938" s="15">
        <v>3100</v>
      </c>
    </row>
    <row r="939" spans="1:6" ht="15.75">
      <c r="A939" s="12">
        <v>930</v>
      </c>
      <c r="B939" s="14" t="s">
        <v>1683</v>
      </c>
      <c r="C939" s="14" t="s">
        <v>1684</v>
      </c>
      <c r="D939" s="14" t="s">
        <v>29</v>
      </c>
      <c r="E939" s="16">
        <v>5.93</v>
      </c>
      <c r="F939" s="15">
        <v>11100</v>
      </c>
    </row>
    <row r="940" spans="1:6" ht="15.75">
      <c r="A940" s="12">
        <v>931</v>
      </c>
      <c r="B940" s="14" t="s">
        <v>1685</v>
      </c>
      <c r="C940" s="14" t="s">
        <v>1686</v>
      </c>
      <c r="D940" s="14" t="s">
        <v>29</v>
      </c>
      <c r="E940" s="16">
        <v>6.33</v>
      </c>
      <c r="F940" s="15">
        <v>3200</v>
      </c>
    </row>
    <row r="941" spans="1:6" ht="15.75">
      <c r="A941" s="12">
        <v>932</v>
      </c>
      <c r="B941" s="14" t="s">
        <v>1697</v>
      </c>
      <c r="C941" s="14" t="s">
        <v>1698</v>
      </c>
      <c r="D941" s="14" t="s">
        <v>29</v>
      </c>
      <c r="E941" s="16">
        <v>6.22</v>
      </c>
      <c r="F941" s="15">
        <v>61500</v>
      </c>
    </row>
    <row r="942" spans="1:6" ht="15.75">
      <c r="A942" s="12">
        <v>933</v>
      </c>
      <c r="B942" s="14" t="s">
        <v>1699</v>
      </c>
      <c r="C942" s="14" t="s">
        <v>1700</v>
      </c>
      <c r="D942" s="14" t="s">
        <v>29</v>
      </c>
      <c r="E942" s="16">
        <v>23.9</v>
      </c>
      <c r="F942" s="15">
        <v>9000</v>
      </c>
    </row>
    <row r="943" spans="1:6" ht="15.75">
      <c r="A943" s="12">
        <v>934</v>
      </c>
      <c r="B943" s="14" t="s">
        <v>1715</v>
      </c>
      <c r="C943" s="14" t="s">
        <v>1716</v>
      </c>
      <c r="D943" s="14" t="s">
        <v>29</v>
      </c>
      <c r="E943" s="16">
        <v>31.54</v>
      </c>
      <c r="F943" s="15">
        <v>6100</v>
      </c>
    </row>
    <row r="944" spans="1:6" ht="15.75">
      <c r="A944" s="12">
        <v>935</v>
      </c>
      <c r="B944" s="14" t="s">
        <v>1717</v>
      </c>
      <c r="C944" s="14" t="s">
        <v>1718</v>
      </c>
      <c r="D944" s="14" t="s">
        <v>29</v>
      </c>
      <c r="E944" s="16">
        <v>-5.82</v>
      </c>
      <c r="F944" s="15">
        <v>8500</v>
      </c>
    </row>
    <row r="945" spans="1:6" ht="15.75">
      <c r="A945" s="12">
        <v>936</v>
      </c>
      <c r="B945" s="14" t="s">
        <v>1733</v>
      </c>
      <c r="C945" s="14" t="s">
        <v>1734</v>
      </c>
      <c r="D945" s="14" t="s">
        <v>29</v>
      </c>
      <c r="E945" s="16">
        <v>0.38</v>
      </c>
      <c r="F945" s="15">
        <v>1400</v>
      </c>
    </row>
    <row r="946" spans="1:6" ht="15.75">
      <c r="A946" s="12">
        <v>937</v>
      </c>
      <c r="B946" s="14" t="s">
        <v>1743</v>
      </c>
      <c r="C946" s="14" t="s">
        <v>1744</v>
      </c>
      <c r="D946" s="14" t="s">
        <v>29</v>
      </c>
      <c r="E946" s="16">
        <v>8.29</v>
      </c>
      <c r="F946" s="15">
        <v>6000</v>
      </c>
    </row>
    <row r="947" spans="1:6" ht="15.75">
      <c r="A947" s="12">
        <v>938</v>
      </c>
      <c r="B947" s="14" t="s">
        <v>1745</v>
      </c>
      <c r="C947" s="14" t="s">
        <v>1746</v>
      </c>
      <c r="D947" s="14" t="s">
        <v>29</v>
      </c>
      <c r="E947" s="16">
        <v>4.33</v>
      </c>
      <c r="F947" s="15">
        <v>8100</v>
      </c>
    </row>
    <row r="948" spans="1:6" ht="15.75">
      <c r="A948" s="12">
        <v>939</v>
      </c>
      <c r="B948" s="14" t="s">
        <v>1747</v>
      </c>
      <c r="C948" s="14" t="s">
        <v>1748</v>
      </c>
      <c r="D948" s="14" t="s">
        <v>29</v>
      </c>
      <c r="E948" s="16">
        <v>0</v>
      </c>
      <c r="F948" s="15">
        <v>0</v>
      </c>
    </row>
    <row r="949" spans="1:6" ht="15.75">
      <c r="A949" s="12">
        <v>940</v>
      </c>
      <c r="B949" s="14" t="s">
        <v>1753</v>
      </c>
      <c r="C949" s="14" t="s">
        <v>1754</v>
      </c>
      <c r="D949" s="14" t="s">
        <v>29</v>
      </c>
      <c r="E949" s="16">
        <v>-0.61</v>
      </c>
      <c r="F949" s="15">
        <v>700</v>
      </c>
    </row>
    <row r="950" spans="1:6" ht="15.75">
      <c r="A950" s="12">
        <v>941</v>
      </c>
      <c r="B950" s="14" t="s">
        <v>1757</v>
      </c>
      <c r="C950" s="14" t="s">
        <v>1758</v>
      </c>
      <c r="D950" s="14" t="s">
        <v>29</v>
      </c>
      <c r="E950" s="16">
        <v>-0.21</v>
      </c>
      <c r="F950" s="15">
        <v>700</v>
      </c>
    </row>
    <row r="951" spans="1:6" ht="15.75">
      <c r="A951" s="12">
        <v>942</v>
      </c>
      <c r="B951" s="14" t="s">
        <v>1775</v>
      </c>
      <c r="C951" s="14" t="s">
        <v>1355</v>
      </c>
      <c r="D951" s="14" t="s">
        <v>29</v>
      </c>
      <c r="E951" s="16">
        <v>-0.21</v>
      </c>
      <c r="F951" s="15">
        <v>2000</v>
      </c>
    </row>
    <row r="952" spans="1:6" ht="15.75">
      <c r="A952" s="12">
        <v>943</v>
      </c>
      <c r="B952" s="14" t="s">
        <v>1782</v>
      </c>
      <c r="C952" s="14" t="s">
        <v>1783</v>
      </c>
      <c r="D952" s="14" t="s">
        <v>29</v>
      </c>
      <c r="E952" s="16">
        <v>4.12</v>
      </c>
      <c r="F952" s="15">
        <v>10600</v>
      </c>
    </row>
    <row r="953" spans="1:6" ht="15.75">
      <c r="A953" s="12">
        <v>944</v>
      </c>
      <c r="B953" s="14" t="s">
        <v>1800</v>
      </c>
      <c r="C953" s="14" t="s">
        <v>1801</v>
      </c>
      <c r="D953" s="14" t="s">
        <v>29</v>
      </c>
      <c r="E953" s="16">
        <v>-0.39</v>
      </c>
      <c r="F953" s="15">
        <v>1300</v>
      </c>
    </row>
    <row r="954" spans="1:6" ht="15.75">
      <c r="A954" s="12">
        <v>945</v>
      </c>
      <c r="B954" s="14" t="s">
        <v>1802</v>
      </c>
      <c r="C954" s="14" t="s">
        <v>1803</v>
      </c>
      <c r="D954" s="14" t="s">
        <v>29</v>
      </c>
      <c r="E954" s="16">
        <v>6.09</v>
      </c>
      <c r="F954" s="15">
        <v>3300</v>
      </c>
    </row>
    <row r="955" spans="1:6" ht="15.75">
      <c r="A955" s="12">
        <v>946</v>
      </c>
      <c r="B955" s="14" t="s">
        <v>1806</v>
      </c>
      <c r="C955" s="14" t="s">
        <v>1807</v>
      </c>
      <c r="D955" s="14" t="s">
        <v>29</v>
      </c>
      <c r="E955" s="16">
        <v>4.48</v>
      </c>
      <c r="F955" s="15">
        <v>26800</v>
      </c>
    </row>
    <row r="956" spans="1:6" ht="15.75">
      <c r="A956" s="12">
        <v>947</v>
      </c>
      <c r="B956" s="14" t="s">
        <v>1810</v>
      </c>
      <c r="C956" s="14" t="s">
        <v>1811</v>
      </c>
      <c r="D956" s="14" t="s">
        <v>29</v>
      </c>
      <c r="E956" s="16">
        <v>9.07</v>
      </c>
      <c r="F956" s="15">
        <v>16200</v>
      </c>
    </row>
    <row r="957" spans="1:6" ht="15.75">
      <c r="A957" s="12">
        <v>948</v>
      </c>
      <c r="B957" s="14" t="s">
        <v>1824</v>
      </c>
      <c r="C957" s="14" t="s">
        <v>1825</v>
      </c>
      <c r="D957" s="14" t="s">
        <v>29</v>
      </c>
      <c r="E957" s="16">
        <v>125.67</v>
      </c>
      <c r="F957" s="15">
        <v>73000</v>
      </c>
    </row>
    <row r="958" spans="1:6" ht="15.75">
      <c r="A958" s="12">
        <v>949</v>
      </c>
      <c r="B958" s="14" t="s">
        <v>1826</v>
      </c>
      <c r="C958" s="14" t="s">
        <v>1827</v>
      </c>
      <c r="D958" s="14" t="s">
        <v>29</v>
      </c>
      <c r="E958" s="16">
        <v>-1.72</v>
      </c>
      <c r="F958" s="15">
        <v>1400</v>
      </c>
    </row>
    <row r="959" spans="1:6" ht="15.75">
      <c r="A959" s="12">
        <v>950</v>
      </c>
      <c r="B959" s="14" t="s">
        <v>1828</v>
      </c>
      <c r="C959" s="14" t="s">
        <v>1829</v>
      </c>
      <c r="D959" s="14" t="s">
        <v>29</v>
      </c>
      <c r="E959" s="16">
        <v>23.6</v>
      </c>
      <c r="F959" s="15">
        <v>12000</v>
      </c>
    </row>
    <row r="960" spans="1:6" ht="15.75">
      <c r="A960" s="12">
        <v>951</v>
      </c>
      <c r="B960" s="14" t="s">
        <v>1834</v>
      </c>
      <c r="C960" s="14" t="s">
        <v>1835</v>
      </c>
      <c r="D960" s="14" t="s">
        <v>29</v>
      </c>
      <c r="E960" s="16">
        <v>11.17</v>
      </c>
      <c r="F960" s="15">
        <v>13900</v>
      </c>
    </row>
    <row r="961" spans="1:6" ht="15.75">
      <c r="A961" s="12">
        <v>952</v>
      </c>
      <c r="B961" s="14" t="s">
        <v>1842</v>
      </c>
      <c r="C961" s="14" t="s">
        <v>1843</v>
      </c>
      <c r="D961" s="14" t="s">
        <v>29</v>
      </c>
      <c r="E961" s="16">
        <v>21.85</v>
      </c>
      <c r="F961" s="15">
        <v>6700</v>
      </c>
    </row>
    <row r="962" spans="1:6" ht="15.75">
      <c r="A962" s="12">
        <v>953</v>
      </c>
      <c r="B962" s="14" t="s">
        <v>1846</v>
      </c>
      <c r="C962" s="14" t="s">
        <v>1847</v>
      </c>
      <c r="D962" s="14" t="s">
        <v>29</v>
      </c>
      <c r="E962" s="16">
        <v>-1.35</v>
      </c>
      <c r="F962" s="15">
        <v>1100</v>
      </c>
    </row>
    <row r="963" spans="1:6" ht="15.75">
      <c r="A963" s="12">
        <v>954</v>
      </c>
      <c r="B963" s="14" t="s">
        <v>1854</v>
      </c>
      <c r="C963" s="14" t="s">
        <v>1855</v>
      </c>
      <c r="D963" s="14" t="s">
        <v>29</v>
      </c>
      <c r="E963" s="16">
        <v>308.43</v>
      </c>
      <c r="F963" s="15">
        <v>3500</v>
      </c>
    </row>
    <row r="964" spans="1:6" ht="15.75">
      <c r="A964" s="12">
        <v>955</v>
      </c>
      <c r="B964" s="14" t="s">
        <v>1862</v>
      </c>
      <c r="C964" s="14" t="s">
        <v>1863</v>
      </c>
      <c r="D964" s="14" t="s">
        <v>29</v>
      </c>
      <c r="E964" s="16">
        <v>10.02</v>
      </c>
      <c r="F964" s="15">
        <v>16700</v>
      </c>
    </row>
    <row r="965" spans="1:6" ht="15.75">
      <c r="A965" s="12">
        <v>956</v>
      </c>
      <c r="B965" s="14" t="s">
        <v>1864</v>
      </c>
      <c r="C965" s="14" t="s">
        <v>1865</v>
      </c>
      <c r="D965" s="14" t="s">
        <v>29</v>
      </c>
      <c r="E965" s="16">
        <v>2.07</v>
      </c>
      <c r="F965" s="15">
        <v>7100</v>
      </c>
    </row>
    <row r="966" spans="1:6" ht="15.75">
      <c r="A966" s="12">
        <v>957</v>
      </c>
      <c r="B966" s="14" t="s">
        <v>1866</v>
      </c>
      <c r="C966" s="14" t="s">
        <v>1867</v>
      </c>
      <c r="D966" s="14" t="s">
        <v>29</v>
      </c>
      <c r="E966" s="16">
        <v>5.31</v>
      </c>
      <c r="F966" s="15">
        <v>11000</v>
      </c>
    </row>
    <row r="967" spans="1:6" ht="15.75">
      <c r="A967" s="12">
        <v>958</v>
      </c>
      <c r="B967" s="14" t="s">
        <v>1868</v>
      </c>
      <c r="C967" s="14" t="s">
        <v>1869</v>
      </c>
      <c r="D967" s="14" t="s">
        <v>29</v>
      </c>
      <c r="E967" s="16">
        <v>0</v>
      </c>
      <c r="F967" s="15">
        <v>0</v>
      </c>
    </row>
    <row r="968" spans="1:6" ht="15.75">
      <c r="A968" s="12">
        <v>959</v>
      </c>
      <c r="B968" s="14" t="s">
        <v>1874</v>
      </c>
      <c r="C968" s="14" t="s">
        <v>1875</v>
      </c>
      <c r="D968" s="14" t="s">
        <v>29</v>
      </c>
      <c r="E968" s="16">
        <v>9.13</v>
      </c>
      <c r="F968" s="15">
        <v>12000</v>
      </c>
    </row>
    <row r="969" spans="1:6" ht="15.75">
      <c r="A969" s="12">
        <v>960</v>
      </c>
      <c r="B969" s="14" t="s">
        <v>1884</v>
      </c>
      <c r="C969" s="14" t="s">
        <v>1885</v>
      </c>
      <c r="D969" s="14" t="s">
        <v>29</v>
      </c>
      <c r="E969" s="16">
        <v>6.07</v>
      </c>
      <c r="F969" s="15">
        <v>32200</v>
      </c>
    </row>
    <row r="970" spans="1:6" ht="15.75">
      <c r="A970" s="12">
        <v>961</v>
      </c>
      <c r="B970" s="14" t="s">
        <v>1886</v>
      </c>
      <c r="C970" s="14" t="s">
        <v>1887</v>
      </c>
      <c r="D970" s="14" t="s">
        <v>29</v>
      </c>
      <c r="E970" s="16">
        <v>-0.08</v>
      </c>
      <c r="F970" s="15">
        <v>500</v>
      </c>
    </row>
    <row r="971" spans="1:6" ht="15.75">
      <c r="A971" s="12">
        <v>962</v>
      </c>
      <c r="B971" s="14" t="s">
        <v>1890</v>
      </c>
      <c r="C971" s="14" t="s">
        <v>1891</v>
      </c>
      <c r="D971" s="14" t="s">
        <v>29</v>
      </c>
      <c r="E971" s="16">
        <v>-0.13</v>
      </c>
      <c r="F971" s="15">
        <v>800</v>
      </c>
    </row>
    <row r="972" spans="1:6" ht="15.75">
      <c r="A972" s="12">
        <v>963</v>
      </c>
      <c r="B972" s="14" t="s">
        <v>1898</v>
      </c>
      <c r="C972" s="14" t="s">
        <v>1899</v>
      </c>
      <c r="D972" s="14" t="s">
        <v>29</v>
      </c>
      <c r="E972" s="16">
        <v>7.74</v>
      </c>
      <c r="F972" s="15">
        <v>7000</v>
      </c>
    </row>
    <row r="973" spans="1:6" ht="15.75">
      <c r="A973" s="12">
        <v>964</v>
      </c>
      <c r="B973" s="14" t="s">
        <v>1902</v>
      </c>
      <c r="C973" s="14" t="s">
        <v>1903</v>
      </c>
      <c r="D973" s="14" t="s">
        <v>29</v>
      </c>
      <c r="E973" s="16">
        <v>10.05</v>
      </c>
      <c r="F973" s="15">
        <v>14000</v>
      </c>
    </row>
    <row r="974" spans="1:6" ht="15.75">
      <c r="A974" s="12">
        <v>965</v>
      </c>
      <c r="B974" s="14" t="s">
        <v>1918</v>
      </c>
      <c r="C974" s="14" t="s">
        <v>1919</v>
      </c>
      <c r="D974" s="14" t="s">
        <v>29</v>
      </c>
      <c r="E974" s="16">
        <v>-7.61</v>
      </c>
      <c r="F974" s="15">
        <v>4500</v>
      </c>
    </row>
    <row r="975" spans="1:6" ht="15.75">
      <c r="A975" s="12">
        <v>966</v>
      </c>
      <c r="B975" s="14" t="s">
        <v>1922</v>
      </c>
      <c r="C975" s="14" t="s">
        <v>1923</v>
      </c>
      <c r="D975" s="14" t="s">
        <v>29</v>
      </c>
      <c r="E975" s="16">
        <v>7.62</v>
      </c>
      <c r="F975" s="15">
        <v>6100</v>
      </c>
    </row>
    <row r="976" spans="1:6" ht="15.75">
      <c r="A976" s="12">
        <v>967</v>
      </c>
      <c r="B976" s="14" t="s">
        <v>1926</v>
      </c>
      <c r="C976" s="14" t="s">
        <v>1927</v>
      </c>
      <c r="D976" s="14" t="s">
        <v>29</v>
      </c>
      <c r="E976" s="16">
        <v>-2.22</v>
      </c>
      <c r="F976" s="15">
        <v>3700</v>
      </c>
    </row>
    <row r="977" spans="1:6" ht="15.75">
      <c r="A977" s="12">
        <v>968</v>
      </c>
      <c r="B977" s="14" t="s">
        <v>1928</v>
      </c>
      <c r="C977" s="14" t="s">
        <v>1929</v>
      </c>
      <c r="D977" s="14" t="s">
        <v>29</v>
      </c>
      <c r="E977" s="16">
        <v>25.64</v>
      </c>
      <c r="F977" s="15">
        <v>11200</v>
      </c>
    </row>
    <row r="978" spans="1:6" ht="15.75">
      <c r="A978" s="12">
        <v>969</v>
      </c>
      <c r="B978" s="14" t="s">
        <v>1930</v>
      </c>
      <c r="C978" s="14" t="s">
        <v>1931</v>
      </c>
      <c r="D978" s="14" t="s">
        <v>29</v>
      </c>
      <c r="E978" s="16">
        <v>4.17</v>
      </c>
      <c r="F978" s="15">
        <v>6000</v>
      </c>
    </row>
    <row r="979" spans="1:6" ht="15.75">
      <c r="A979" s="12">
        <v>970</v>
      </c>
      <c r="B979" s="14" t="s">
        <v>1936</v>
      </c>
      <c r="C979" s="14" t="s">
        <v>1937</v>
      </c>
      <c r="D979" s="14" t="s">
        <v>29</v>
      </c>
      <c r="E979" s="16">
        <v>19.43</v>
      </c>
      <c r="F979" s="15">
        <v>6700</v>
      </c>
    </row>
    <row r="980" spans="1:6" ht="15.75">
      <c r="A980" s="12">
        <v>971</v>
      </c>
      <c r="B980" s="14" t="s">
        <v>1940</v>
      </c>
      <c r="C980" s="14" t="s">
        <v>1941</v>
      </c>
      <c r="D980" s="14" t="s">
        <v>29</v>
      </c>
      <c r="E980" s="16">
        <v>0.53</v>
      </c>
      <c r="F980" s="15">
        <v>1600</v>
      </c>
    </row>
    <row r="981" spans="1:6" ht="15.75">
      <c r="A981" s="12">
        <v>972</v>
      </c>
      <c r="B981" s="14" t="s">
        <v>1946</v>
      </c>
      <c r="C981" s="14" t="s">
        <v>1947</v>
      </c>
      <c r="D981" s="14" t="s">
        <v>29</v>
      </c>
      <c r="E981" s="16">
        <v>-0.52</v>
      </c>
      <c r="F981" s="15">
        <v>1100</v>
      </c>
    </row>
    <row r="982" spans="1:6" ht="15.75">
      <c r="A982" s="12">
        <v>973</v>
      </c>
      <c r="B982" s="14" t="s">
        <v>1952</v>
      </c>
      <c r="C982" s="14" t="s">
        <v>1953</v>
      </c>
      <c r="D982" s="14" t="s">
        <v>29</v>
      </c>
      <c r="E982" s="16">
        <v>12.6</v>
      </c>
      <c r="F982" s="15">
        <v>7000</v>
      </c>
    </row>
    <row r="983" spans="1:6" ht="15.75">
      <c r="A983" s="12">
        <v>974</v>
      </c>
      <c r="B983" s="14" t="s">
        <v>1954</v>
      </c>
      <c r="C983" s="14" t="s">
        <v>1955</v>
      </c>
      <c r="D983" s="14" t="s">
        <v>29</v>
      </c>
      <c r="E983" s="16">
        <v>5.06</v>
      </c>
      <c r="F983" s="15">
        <v>13000</v>
      </c>
    </row>
    <row r="984" spans="1:6" ht="15.75">
      <c r="A984" s="12">
        <v>975</v>
      </c>
      <c r="B984" s="14" t="s">
        <v>1958</v>
      </c>
      <c r="C984" s="14" t="s">
        <v>1959</v>
      </c>
      <c r="D984" s="14" t="s">
        <v>29</v>
      </c>
      <c r="E984" s="16">
        <v>-12.39</v>
      </c>
      <c r="F984" s="15">
        <v>2500</v>
      </c>
    </row>
    <row r="985" spans="1:6" ht="15.75">
      <c r="A985" s="12">
        <v>976</v>
      </c>
      <c r="B985" s="14" t="s">
        <v>1962</v>
      </c>
      <c r="C985" s="14" t="s">
        <v>1963</v>
      </c>
      <c r="D985" s="14" t="s">
        <v>29</v>
      </c>
      <c r="E985" s="16">
        <v>-0.12</v>
      </c>
      <c r="F985" s="15">
        <v>1000</v>
      </c>
    </row>
    <row r="986" spans="1:6" ht="15.75">
      <c r="A986" s="12">
        <v>977</v>
      </c>
      <c r="B986" s="14" t="s">
        <v>1968</v>
      </c>
      <c r="C986" s="14" t="s">
        <v>1969</v>
      </c>
      <c r="D986" s="14" t="s">
        <v>29</v>
      </c>
      <c r="E986" s="16">
        <v>-0.02</v>
      </c>
      <c r="F986" s="15">
        <v>1100</v>
      </c>
    </row>
    <row r="987" spans="1:6" ht="15.75">
      <c r="A987" s="12">
        <v>978</v>
      </c>
      <c r="B987" s="14" t="s">
        <v>1970</v>
      </c>
      <c r="C987" s="14" t="s">
        <v>1971</v>
      </c>
      <c r="D987" s="14" t="s">
        <v>29</v>
      </c>
      <c r="E987" s="16">
        <v>-0.32</v>
      </c>
      <c r="F987" s="15">
        <v>1100</v>
      </c>
    </row>
    <row r="988" spans="1:6" ht="15.75">
      <c r="A988" s="12">
        <v>979</v>
      </c>
      <c r="B988" s="14" t="s">
        <v>1972</v>
      </c>
      <c r="C988" s="14" t="s">
        <v>1973</v>
      </c>
      <c r="D988" s="14" t="s">
        <v>29</v>
      </c>
      <c r="E988" s="16">
        <v>12.51</v>
      </c>
      <c r="F988" s="15">
        <v>9800</v>
      </c>
    </row>
    <row r="989" spans="1:6" ht="15.75">
      <c r="A989" s="12">
        <v>980</v>
      </c>
      <c r="B989" s="14" t="s">
        <v>1974</v>
      </c>
      <c r="C989" s="14" t="s">
        <v>1975</v>
      </c>
      <c r="D989" s="14" t="s">
        <v>29</v>
      </c>
      <c r="E989" s="16">
        <v>56.73</v>
      </c>
      <c r="F989" s="15">
        <v>4900</v>
      </c>
    </row>
    <row r="990" spans="1:6" ht="15.75">
      <c r="A990" s="12">
        <v>981</v>
      </c>
      <c r="B990" s="14" t="s">
        <v>1976</v>
      </c>
      <c r="C990" s="14" t="s">
        <v>1977</v>
      </c>
      <c r="D990" s="14" t="s">
        <v>29</v>
      </c>
      <c r="E990" s="16">
        <v>4.12</v>
      </c>
      <c r="F990" s="15">
        <v>7800</v>
      </c>
    </row>
    <row r="991" spans="1:6" ht="15.75">
      <c r="A991" s="12">
        <v>982</v>
      </c>
      <c r="B991" s="14" t="s">
        <v>1982</v>
      </c>
      <c r="C991" s="14" t="s">
        <v>1983</v>
      </c>
      <c r="D991" s="14" t="s">
        <v>29</v>
      </c>
      <c r="E991" s="16">
        <v>5.31</v>
      </c>
      <c r="F991" s="15">
        <v>62200</v>
      </c>
    </row>
    <row r="992" spans="1:6" ht="15.75">
      <c r="A992" s="12">
        <v>983</v>
      </c>
      <c r="B992" s="14" t="s">
        <v>1986</v>
      </c>
      <c r="C992" s="14" t="s">
        <v>1987</v>
      </c>
      <c r="D992" s="14" t="s">
        <v>29</v>
      </c>
      <c r="E992" s="16">
        <v>-0.21</v>
      </c>
      <c r="F992" s="15">
        <v>2700</v>
      </c>
    </row>
    <row r="993" spans="1:6" ht="15.75">
      <c r="A993" s="12">
        <v>984</v>
      </c>
      <c r="B993" s="14" t="s">
        <v>1988</v>
      </c>
      <c r="C993" s="14" t="s">
        <v>1989</v>
      </c>
      <c r="D993" s="14" t="s">
        <v>29</v>
      </c>
      <c r="E993" s="16">
        <v>9.33</v>
      </c>
      <c r="F993" s="15">
        <v>9000</v>
      </c>
    </row>
    <row r="994" spans="1:6" ht="15.75">
      <c r="A994" s="12">
        <v>985</v>
      </c>
      <c r="B994" s="14" t="s">
        <v>1992</v>
      </c>
      <c r="C994" s="14" t="s">
        <v>1993</v>
      </c>
      <c r="D994" s="14" t="s">
        <v>29</v>
      </c>
      <c r="E994" s="16">
        <v>16.87</v>
      </c>
      <c r="F994" s="15">
        <v>0</v>
      </c>
    </row>
    <row r="995" spans="1:6" ht="15.75">
      <c r="A995" s="12">
        <v>986</v>
      </c>
      <c r="B995" s="14" t="s">
        <v>1998</v>
      </c>
      <c r="C995" s="14" t="s">
        <v>1999</v>
      </c>
      <c r="D995" s="14" t="s">
        <v>29</v>
      </c>
      <c r="E995" s="16">
        <v>4.6</v>
      </c>
      <c r="F995" s="15">
        <v>16500</v>
      </c>
    </row>
    <row r="996" spans="1:6" ht="15.75">
      <c r="A996" s="12">
        <v>987</v>
      </c>
      <c r="B996" s="14" t="s">
        <v>2002</v>
      </c>
      <c r="C996" s="14" t="s">
        <v>2003</v>
      </c>
      <c r="D996" s="14" t="s">
        <v>29</v>
      </c>
      <c r="E996" s="16">
        <v>18.51</v>
      </c>
      <c r="F996" s="15">
        <v>15800</v>
      </c>
    </row>
    <row r="997" spans="1:6" ht="15.75">
      <c r="A997" s="12">
        <v>988</v>
      </c>
      <c r="B997" s="14" t="s">
        <v>2010</v>
      </c>
      <c r="C997" s="14" t="s">
        <v>2011</v>
      </c>
      <c r="D997" s="14" t="s">
        <v>29</v>
      </c>
      <c r="E997" s="16">
        <v>6.22</v>
      </c>
      <c r="F997" s="15">
        <v>37500</v>
      </c>
    </row>
    <row r="998" spans="1:6" ht="15.75">
      <c r="A998" s="12">
        <v>989</v>
      </c>
      <c r="B998" s="14" t="s">
        <v>2014</v>
      </c>
      <c r="C998" s="14" t="s">
        <v>2015</v>
      </c>
      <c r="D998" s="14" t="s">
        <v>29</v>
      </c>
      <c r="E998" s="16">
        <v>35.23</v>
      </c>
      <c r="F998" s="15">
        <v>3600</v>
      </c>
    </row>
    <row r="999" spans="1:6" ht="15.75">
      <c r="A999" s="12">
        <v>990</v>
      </c>
      <c r="B999" s="14" t="s">
        <v>2016</v>
      </c>
      <c r="C999" s="14" t="s">
        <v>2017</v>
      </c>
      <c r="D999" s="14" t="s">
        <v>29</v>
      </c>
      <c r="E999" s="16">
        <v>11.15</v>
      </c>
      <c r="F999" s="15">
        <v>12000</v>
      </c>
    </row>
    <row r="1000" spans="1:6" ht="15.75">
      <c r="A1000" s="12">
        <v>991</v>
      </c>
      <c r="B1000" s="14" t="s">
        <v>2018</v>
      </c>
      <c r="C1000" s="14" t="s">
        <v>2019</v>
      </c>
      <c r="D1000" s="14" t="s">
        <v>29</v>
      </c>
      <c r="E1000" s="16">
        <v>-11.25</v>
      </c>
      <c r="F1000" s="15">
        <v>8000</v>
      </c>
    </row>
    <row r="1001" spans="1:6" ht="15.75">
      <c r="A1001" s="12">
        <v>992</v>
      </c>
      <c r="B1001" s="14" t="s">
        <v>2020</v>
      </c>
      <c r="C1001" s="14" t="s">
        <v>2021</v>
      </c>
      <c r="D1001" s="14" t="s">
        <v>29</v>
      </c>
      <c r="E1001" s="16">
        <v>3.47</v>
      </c>
      <c r="F1001" s="15">
        <v>3400</v>
      </c>
    </row>
    <row r="1002" spans="1:9" ht="13.5">
      <c r="A1002" s="8"/>
      <c r="B1002" s="8"/>
      <c r="C1002" s="8"/>
      <c r="D1002" s="8"/>
      <c r="E1002" s="8"/>
      <c r="F1002" s="8"/>
      <c r="G1002" s="8"/>
      <c r="H1002" s="8"/>
      <c r="I1002" s="8"/>
    </row>
    <row r="1003" ht="16.5">
      <c r="A1003" s="4" t="s">
        <v>0</v>
      </c>
    </row>
    <row r="1004" ht="16.5">
      <c r="A1004" s="4" t="s">
        <v>1</v>
      </c>
    </row>
    <row r="1005" ht="16.5">
      <c r="A1005" s="5" t="s">
        <v>2</v>
      </c>
    </row>
    <row r="1006" ht="16.5">
      <c r="A1006" s="5" t="s">
        <v>3</v>
      </c>
    </row>
    <row r="1007" ht="15.75">
      <c r="A1007" s="18" t="s">
        <v>4</v>
      </c>
    </row>
    <row r="1008" ht="16.5">
      <c r="A1008" s="4"/>
    </row>
    <row r="1009" ht="16.5">
      <c r="A1009" s="4" t="s">
        <v>5</v>
      </c>
    </row>
    <row r="1010" ht="16.5">
      <c r="A1010" s="5" t="s">
        <v>6</v>
      </c>
    </row>
    <row r="1011" ht="16.5">
      <c r="A1011" s="5" t="s">
        <v>7</v>
      </c>
    </row>
    <row r="1012" ht="15.75">
      <c r="A1012" s="18" t="s">
        <v>8</v>
      </c>
    </row>
    <row r="1013" ht="15.75">
      <c r="A1013"/>
    </row>
    <row r="1014" ht="15.75">
      <c r="A1014"/>
    </row>
    <row r="1015" ht="16.5">
      <c r="A1015" s="5"/>
    </row>
    <row r="1016" ht="16.5">
      <c r="A1016" s="5"/>
    </row>
    <row r="1017" ht="15.75">
      <c r="A1017" s="18"/>
    </row>
    <row r="1018" spans="1:9" ht="13.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3.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3.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3.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3.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ht="13.5">
      <c r="A1023" s="8"/>
      <c r="B1023" s="8"/>
      <c r="C1023" s="8"/>
      <c r="D1023" s="8"/>
      <c r="E1023" s="8"/>
      <c r="F1023" s="8"/>
      <c r="G1023" s="8"/>
      <c r="H1023" s="8"/>
      <c r="I1023" s="8"/>
    </row>
  </sheetData>
  <sheetProtection/>
  <printOptions/>
  <pageMargins left="0.7" right="0.7" top="0.75" bottom="0.75" header="0.3" footer="0.3"/>
  <pageSetup fitToHeight="0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D25"/>
  <sheetViews>
    <sheetView zoomScale="70" zoomScaleNormal="70" zoomScalePageLayoutView="0" workbookViewId="0" topLeftCell="A1">
      <selection activeCell="A15" sqref="A15:A16"/>
    </sheetView>
  </sheetViews>
  <sheetFormatPr defaultColWidth="9.140625" defaultRowHeight="15"/>
  <cols>
    <col min="1" max="1" width="21.28125" style="21" customWidth="1"/>
    <col min="2" max="2" width="22.421875" style="25" customWidth="1"/>
    <col min="3" max="3" width="18.8515625" style="25" customWidth="1"/>
    <col min="4" max="4" width="22.7109375" style="25" customWidth="1"/>
    <col min="5" max="5" width="13.28125" style="21" customWidth="1"/>
    <col min="6" max="6" width="22.140625" style="21" customWidth="1"/>
    <col min="7" max="7" width="13.28125" style="21" customWidth="1"/>
    <col min="8" max="8" width="10.8515625" style="21" hidden="1" customWidth="1"/>
    <col min="9" max="9" width="21.140625" style="21" customWidth="1"/>
    <col min="10" max="10" width="12.57421875" style="21" customWidth="1"/>
    <col min="11" max="11" width="21.421875" style="21" bestFit="1" customWidth="1"/>
    <col min="12" max="12" width="13.8515625" style="21" customWidth="1"/>
    <col min="13" max="13" width="10.8515625" style="21" hidden="1" customWidth="1"/>
    <col min="14" max="14" width="14.8515625" style="21" hidden="1" customWidth="1"/>
    <col min="15" max="15" width="13.28125" style="21" customWidth="1"/>
    <col min="16" max="16" width="10.8515625" style="21" customWidth="1"/>
    <col min="17" max="17" width="12.140625" style="21" bestFit="1" customWidth="1"/>
    <col min="18" max="21" width="10.8515625" style="21" hidden="1" customWidth="1"/>
    <col min="22" max="22" width="15.140625" style="19" customWidth="1"/>
    <col min="23" max="16384" width="9.140625" style="19" customWidth="1"/>
  </cols>
  <sheetData>
    <row r="1" ht="15"/>
    <row r="2" ht="15"/>
    <row r="3" ht="15"/>
    <row r="4" ht="15"/>
    <row r="5" ht="15"/>
    <row r="6" ht="15"/>
    <row r="7" spans="1:7" ht="20.25" customHeight="1">
      <c r="A7" s="97" t="s">
        <v>2086</v>
      </c>
      <c r="B7" s="98"/>
      <c r="C7" s="101" t="s">
        <v>2090</v>
      </c>
      <c r="D7" s="102"/>
      <c r="E7" s="102"/>
      <c r="F7" s="102"/>
      <c r="G7" s="103"/>
    </row>
    <row r="8" spans="1:7" ht="19.5">
      <c r="A8" s="99"/>
      <c r="B8" s="100"/>
      <c r="C8" s="104" t="s">
        <v>2091</v>
      </c>
      <c r="D8" s="105"/>
      <c r="E8" s="105"/>
      <c r="F8" s="105"/>
      <c r="G8" s="106"/>
    </row>
    <row r="9" ht="15"/>
    <row r="10" ht="15.75" thickBot="1"/>
    <row r="11" spans="1:15" ht="15" customHeight="1">
      <c r="A11" s="59"/>
      <c r="C11" s="91" t="s">
        <v>2058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</row>
    <row r="12" spans="3:15" ht="15" customHeight="1" thickBot="1"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</row>
    <row r="13" ht="15"/>
    <row r="14" spans="1:22" ht="45.75" customHeight="1">
      <c r="A14" s="48" t="s">
        <v>2052</v>
      </c>
      <c r="B14" s="89" t="s">
        <v>2060</v>
      </c>
      <c r="C14" s="90"/>
      <c r="D14" s="108" t="s">
        <v>3487</v>
      </c>
      <c r="E14" s="108"/>
      <c r="F14" s="108"/>
      <c r="G14" s="108"/>
      <c r="H14" s="43"/>
      <c r="I14" s="109" t="s">
        <v>2057</v>
      </c>
      <c r="J14" s="109"/>
      <c r="K14" s="109"/>
      <c r="L14" s="109"/>
      <c r="M14" s="44"/>
      <c r="N14" s="44"/>
      <c r="O14" s="107" t="s">
        <v>2061</v>
      </c>
      <c r="P14" s="107"/>
      <c r="Q14" s="107"/>
      <c r="R14" s="107"/>
      <c r="S14" s="107"/>
      <c r="T14" s="107"/>
      <c r="U14" s="107"/>
      <c r="V14" s="107"/>
    </row>
    <row r="15" spans="1:30" ht="69.75" customHeight="1">
      <c r="A15" s="87" t="s">
        <v>3409</v>
      </c>
      <c r="B15" s="45" t="s">
        <v>2053</v>
      </c>
      <c r="C15" s="45" t="s">
        <v>2054</v>
      </c>
      <c r="D15" s="46" t="s">
        <v>2055</v>
      </c>
      <c r="E15" s="47" t="s">
        <v>2084</v>
      </c>
      <c r="F15" s="47" t="s">
        <v>3348</v>
      </c>
      <c r="G15" s="47" t="s">
        <v>3349</v>
      </c>
      <c r="H15" s="48" t="s">
        <v>2043</v>
      </c>
      <c r="I15" s="49" t="s">
        <v>2056</v>
      </c>
      <c r="J15" s="49" t="s">
        <v>2042</v>
      </c>
      <c r="K15" s="49" t="s">
        <v>3348</v>
      </c>
      <c r="L15" s="49" t="s">
        <v>3350</v>
      </c>
      <c r="M15" s="48" t="s">
        <v>2044</v>
      </c>
      <c r="N15" s="48" t="s">
        <v>2045</v>
      </c>
      <c r="O15" s="50" t="s">
        <v>2085</v>
      </c>
      <c r="P15" s="51" t="s">
        <v>2041</v>
      </c>
      <c r="Q15" s="51" t="s">
        <v>2046</v>
      </c>
      <c r="R15" s="50" t="s">
        <v>2048</v>
      </c>
      <c r="S15" s="50" t="s">
        <v>2049</v>
      </c>
      <c r="T15" s="48" t="s">
        <v>2051</v>
      </c>
      <c r="U15" s="52" t="s">
        <v>2050</v>
      </c>
      <c r="V15" s="51" t="s">
        <v>2059</v>
      </c>
      <c r="W15" s="20"/>
      <c r="X15" s="20"/>
      <c r="Y15" s="20"/>
      <c r="Z15" s="20"/>
      <c r="AA15" s="20"/>
      <c r="AB15" s="20"/>
      <c r="AC15" s="20"/>
      <c r="AD15" s="20"/>
    </row>
    <row r="16" spans="1:22" ht="54" customHeight="1">
      <c r="A16" s="88"/>
      <c r="B16" s="60" t="str">
        <f>VLOOKUP(A15,'Bảng tổng hợp'!B:C,2,FALSE)</f>
        <v>Vietcombank</v>
      </c>
      <c r="C16" s="60" t="str">
        <f>LEFT(VLOOKUP(A15,'Bảng tổng hợp'!B:E,4,FALSE),LEN(VLOOKUP(A15,'Bảng tổng hợp'!B:E,4,FALSE))-3)</f>
        <v>Ngân hàng thương mại truyền thống</v>
      </c>
      <c r="D16" s="65">
        <f>VLOOKUP(A15,'Bảng tổng hợp'!B:F,5,FALSE)</f>
        <v>13436567000000</v>
      </c>
      <c r="E16" s="53">
        <f>VLOOKUP(A15,'Bảng tổng hợp'!B:G,6,FALSE)</f>
        <v>0.17</v>
      </c>
      <c r="F16" s="66">
        <f>VLOOKUP(A15,'Bảng tổng hợp'!B:H,7,FALSE)</f>
        <v>2935943000000</v>
      </c>
      <c r="G16" s="53">
        <f>VLOOKUP(A15,'Bảng tổng hợp'!B:I,8,FALSE)</f>
        <v>0.19</v>
      </c>
      <c r="H16" s="54" t="e">
        <f>VLOOKUP(A15,#REF!,17,FALSE)</f>
        <v>#REF!</v>
      </c>
      <c r="I16" s="67">
        <f>VLOOKUP(A15,'Bảng tổng hợp'!B:J,9,FALSE)</f>
        <v>50108709000000</v>
      </c>
      <c r="J16" s="53">
        <f>VLOOKUP(A15,'Bảng tổng hợp'!B:K,10,FALSE)</f>
        <v>0.2</v>
      </c>
      <c r="K16" s="66">
        <f>VLOOKUP(A15,'Bảng tổng hợp'!B:L,11,FALSE)</f>
        <v>10551948000000</v>
      </c>
      <c r="L16" s="53">
        <f>VLOOKUP(A15,'Bảng tổng hợp'!B:M,12,FALSE)</f>
        <v>0.18</v>
      </c>
      <c r="M16" s="54" t="e">
        <f>VLOOKUP(A15,#REF!,57,FALSE)</f>
        <v>#REF!</v>
      </c>
      <c r="N16" s="55" t="e">
        <f>VLOOKUP(A15,#REF!,55,FALSE)</f>
        <v>#REF!</v>
      </c>
      <c r="O16" s="55">
        <f>VLOOKUP(A15,'Bảng tổng hợp'!B:N,13,FALSE)</f>
        <v>3138</v>
      </c>
      <c r="P16" s="72">
        <f>VLOOKUP(A15,'Bảng tổng hợp'!B:R,17,0)</f>
        <v>20</v>
      </c>
      <c r="Q16" s="53">
        <f>VLOOKUP(A15,'Bảng tổng hợp'!B:P,15,0)</f>
        <v>0.2</v>
      </c>
      <c r="R16" s="54" t="e">
        <f>VLOOKUP(A15,'Bảng tổng hợp'!B:N,14,FALSE)</f>
        <v>#REF!</v>
      </c>
      <c r="S16" s="54" t="e">
        <f>VLOOKUP(A15,'Bảng tổng hợp'!B:N,15,FALSE)</f>
        <v>#REF!</v>
      </c>
      <c r="T16" s="56" t="e">
        <f>VLOOKUP(A15,#REF!,68,FALSE)</f>
        <v>#REF!</v>
      </c>
      <c r="U16" s="57" t="e">
        <f>VLOOKUP(A15,#REF!,71,FALSE)</f>
        <v>#REF!</v>
      </c>
      <c r="V16" s="58" t="str">
        <f>VLOOKUP(A15,'Bảng tổng hợp'!B:T,19,0)</f>
        <v>A</v>
      </c>
    </row>
    <row r="17" ht="15">
      <c r="U17" s="22"/>
    </row>
    <row r="18" ht="15"/>
    <row r="19" ht="15"/>
    <row r="20" ht="15"/>
    <row r="21" ht="15"/>
    <row r="22" ht="15"/>
    <row r="23" ht="15"/>
    <row r="24" ht="15">
      <c r="G24" s="23"/>
    </row>
    <row r="25" ht="15">
      <c r="G25" s="24"/>
    </row>
  </sheetData>
  <sheetProtection/>
  <mergeCells count="9">
    <mergeCell ref="A15:A16"/>
    <mergeCell ref="B14:C14"/>
    <mergeCell ref="C11:O12"/>
    <mergeCell ref="A7:B8"/>
    <mergeCell ref="C7:G7"/>
    <mergeCell ref="C8:G8"/>
    <mergeCell ref="O14:V14"/>
    <mergeCell ref="D14:G14"/>
    <mergeCell ref="I14:L14"/>
  </mergeCells>
  <conditionalFormatting sqref="V16">
    <cfRule type="expression" priority="18" dxfId="4" stopIfTrue="1">
      <formula>$V$16="C+"</formula>
    </cfRule>
    <cfRule type="expression" priority="19" dxfId="4" stopIfTrue="1">
      <formula>$V$16="C"</formula>
    </cfRule>
    <cfRule type="expression" priority="21" dxfId="81" stopIfTrue="1">
      <formula>$V$16="B+"</formula>
    </cfRule>
    <cfRule type="expression" priority="22" dxfId="81" stopIfTrue="1">
      <formula>$V$16="A-"</formula>
    </cfRule>
    <cfRule type="expression" priority="23" dxfId="1" stopIfTrue="1">
      <formula>$V$16="A"</formula>
    </cfRule>
    <cfRule type="expression" priority="24" dxfId="1" stopIfTrue="1">
      <formula>$V$16="A+"</formula>
    </cfRule>
  </conditionalFormatting>
  <conditionalFormatting sqref="C33">
    <cfRule type="expression" priority="20" dxfId="3" stopIfTrue="1">
      <formula>$V$16="B"</formula>
    </cfRule>
  </conditionalFormatting>
  <conditionalFormatting sqref="G16">
    <cfRule type="cellIs" priority="14" dxfId="4" operator="lessThan" stopIfTrue="1">
      <formula>0</formula>
    </cfRule>
    <cfRule type="cellIs" priority="15" dxfId="3" operator="between" stopIfTrue="1">
      <formula>0</formula>
      <formula>0.5</formula>
    </cfRule>
    <cfRule type="cellIs" priority="16" dxfId="81" operator="between" stopIfTrue="1">
      <formula>0.5</formula>
      <formula>1</formula>
    </cfRule>
    <cfRule type="cellIs" priority="17" dxfId="1" operator="greaterThan" stopIfTrue="1">
      <formula>1</formula>
    </cfRule>
  </conditionalFormatting>
  <conditionalFormatting sqref="L16">
    <cfRule type="cellIs" priority="10" dxfId="4" operator="lessThan" stopIfTrue="1">
      <formula>0</formula>
    </cfRule>
    <cfRule type="cellIs" priority="11" dxfId="3" operator="between" stopIfTrue="1">
      <formula>0</formula>
      <formula>0.5</formula>
    </cfRule>
    <cfRule type="cellIs" priority="12" dxfId="2" operator="between" stopIfTrue="1">
      <formula>0.5</formula>
      <formula>1</formula>
    </cfRule>
    <cfRule type="cellIs" priority="13" dxfId="1" operator="greaterThan" stopIfTrue="1">
      <formula>1</formula>
    </cfRule>
  </conditionalFormatting>
  <conditionalFormatting sqref="E16">
    <cfRule type="cellIs" priority="5" dxfId="4" operator="lessThan" stopIfTrue="1">
      <formula>0</formula>
    </cfRule>
    <cfRule type="cellIs" priority="6" dxfId="3" operator="between" stopIfTrue="1">
      <formula>0</formula>
      <formula>0.5</formula>
    </cfRule>
    <cfRule type="cellIs" priority="7" dxfId="2" operator="between" stopIfTrue="1">
      <formula>0.5</formula>
      <formula>1</formula>
    </cfRule>
    <cfRule type="expression" priority="9" dxfId="1" stopIfTrue="1">
      <formula>$E$16&gt;100%</formula>
    </cfRule>
  </conditionalFormatting>
  <conditionalFormatting sqref="J16">
    <cfRule type="cellIs" priority="1" dxfId="4" operator="lessThan" stopIfTrue="1">
      <formula>0</formula>
    </cfRule>
    <cfRule type="cellIs" priority="2" dxfId="3" operator="between" stopIfTrue="1">
      <formula>0</formula>
      <formula>0.5</formula>
    </cfRule>
    <cfRule type="cellIs" priority="3" dxfId="2" operator="between" stopIfTrue="1">
      <formula>0.5</formula>
      <formula>1</formula>
    </cfRule>
    <cfRule type="cellIs" priority="4" dxfId="1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AY1585"/>
  <sheetViews>
    <sheetView zoomScale="80" zoomScaleNormal="80" zoomScalePageLayoutView="0" workbookViewId="0" topLeftCell="A3">
      <pane xSplit="2" ySplit="11" topLeftCell="F14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R14" sqref="R14"/>
    </sheetView>
  </sheetViews>
  <sheetFormatPr defaultColWidth="9.140625" defaultRowHeight="15"/>
  <cols>
    <col min="1" max="1" width="9.421875" style="27" hidden="1" customWidth="1"/>
    <col min="2" max="2" width="10.421875" style="27" customWidth="1"/>
    <col min="3" max="3" width="18.8515625" style="26" customWidth="1"/>
    <col min="4" max="4" width="9.140625" style="0" customWidth="1"/>
    <col min="5" max="5" width="31.421875" style="26" customWidth="1"/>
    <col min="6" max="6" width="21.7109375" style="70" customWidth="1"/>
    <col min="7" max="7" width="15.8515625" style="156" bestFit="1" customWidth="1"/>
    <col min="8" max="8" width="19.28125" style="70" customWidth="1"/>
    <col min="9" max="9" width="15.421875" style="156" bestFit="1" customWidth="1"/>
    <col min="10" max="10" width="21.421875" style="70" customWidth="1"/>
    <col min="11" max="11" width="15.421875" style="156" bestFit="1" customWidth="1"/>
    <col min="12" max="12" width="20.28125" style="71" customWidth="1"/>
    <col min="13" max="13" width="15.421875" style="156" bestFit="1" customWidth="1"/>
    <col min="14" max="14" width="15.421875" style="28" bestFit="1" customWidth="1"/>
    <col min="15" max="15" width="9.7109375" style="29" hidden="1" customWidth="1"/>
    <col min="16" max="16" width="9.7109375" style="163" customWidth="1"/>
    <col min="17" max="17" width="9.28125" style="28" hidden="1" customWidth="1"/>
    <col min="18" max="18" width="9.421875" style="164" bestFit="1" customWidth="1"/>
    <col min="19" max="19" width="12.8515625" style="80" customWidth="1"/>
    <col min="20" max="20" width="20.28125" style="27" customWidth="1"/>
    <col min="21" max="33" width="0" style="42" hidden="1" customWidth="1"/>
    <col min="34" max="51" width="9.140625" style="42" customWidth="1"/>
  </cols>
  <sheetData>
    <row r="3" ht="15"/>
    <row r="4" ht="15"/>
    <row r="5" ht="15"/>
    <row r="6" ht="15"/>
    <row r="7" ht="15"/>
    <row r="8" spans="6:10" ht="15">
      <c r="F8" s="124" t="s">
        <v>2086</v>
      </c>
      <c r="G8" s="125"/>
      <c r="H8" s="130" t="s">
        <v>2092</v>
      </c>
      <c r="I8" s="131"/>
      <c r="J8" s="132"/>
    </row>
    <row r="9" spans="6:10" ht="15">
      <c r="F9" s="126"/>
      <c r="G9" s="127"/>
      <c r="H9" s="133" t="s">
        <v>2093</v>
      </c>
      <c r="I9" s="134"/>
      <c r="J9" s="135"/>
    </row>
    <row r="10" spans="6:10" ht="15">
      <c r="F10" s="128"/>
      <c r="G10" s="129"/>
      <c r="H10" s="136" t="s">
        <v>2094</v>
      </c>
      <c r="I10" s="137"/>
      <c r="J10" s="138"/>
    </row>
    <row r="12" spans="1:51" s="40" customFormat="1" ht="29.25" customHeight="1">
      <c r="A12" s="122" t="s">
        <v>9</v>
      </c>
      <c r="B12" s="122" t="s">
        <v>10</v>
      </c>
      <c r="C12" s="122" t="s">
        <v>2053</v>
      </c>
      <c r="D12" s="122" t="s">
        <v>12</v>
      </c>
      <c r="E12" s="122" t="s">
        <v>2075</v>
      </c>
      <c r="F12" s="110" t="s">
        <v>3486</v>
      </c>
      <c r="G12" s="111"/>
      <c r="H12" s="111"/>
      <c r="I12" s="112"/>
      <c r="J12" s="113" t="s">
        <v>2057</v>
      </c>
      <c r="K12" s="114"/>
      <c r="L12" s="114"/>
      <c r="M12" s="114"/>
      <c r="N12" s="115"/>
      <c r="O12" s="154" t="s">
        <v>2082</v>
      </c>
      <c r="P12" s="155"/>
      <c r="Q12" s="117" t="s">
        <v>2083</v>
      </c>
      <c r="R12" s="118"/>
      <c r="S12" s="119"/>
      <c r="T12" s="120" t="s">
        <v>2059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40" customFormat="1" ht="42.75">
      <c r="A13" s="123"/>
      <c r="B13" s="123"/>
      <c r="C13" s="123"/>
      <c r="D13" s="123"/>
      <c r="E13" s="123"/>
      <c r="F13" s="37" t="s">
        <v>2076</v>
      </c>
      <c r="G13" s="38" t="s">
        <v>2077</v>
      </c>
      <c r="H13" s="39" t="s">
        <v>2265</v>
      </c>
      <c r="I13" s="38" t="s">
        <v>3222</v>
      </c>
      <c r="J13" s="35" t="s">
        <v>2076</v>
      </c>
      <c r="K13" s="34" t="s">
        <v>2077</v>
      </c>
      <c r="L13" s="35" t="s">
        <v>2265</v>
      </c>
      <c r="M13" s="34" t="s">
        <v>3223</v>
      </c>
      <c r="N13" s="36" t="s">
        <v>2080</v>
      </c>
      <c r="O13" s="62" t="s">
        <v>2047</v>
      </c>
      <c r="P13" s="62" t="s">
        <v>2046</v>
      </c>
      <c r="Q13" s="63" t="s">
        <v>2040</v>
      </c>
      <c r="R13" s="61" t="s">
        <v>2041</v>
      </c>
      <c r="S13" s="63" t="s">
        <v>2081</v>
      </c>
      <c r="T13" s="12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20" ht="18" customHeight="1">
      <c r="A14" s="85">
        <v>1</v>
      </c>
      <c r="B14" s="151" t="s">
        <v>21</v>
      </c>
      <c r="C14" s="152" t="s">
        <v>22</v>
      </c>
      <c r="D14" s="151" t="s">
        <v>26</v>
      </c>
      <c r="E14" s="152" t="s">
        <v>2105</v>
      </c>
      <c r="F14" s="64">
        <v>2318181552195</v>
      </c>
      <c r="G14" s="77">
        <v>1.72</v>
      </c>
      <c r="H14" s="64">
        <v>61028291332</v>
      </c>
      <c r="I14" s="77">
        <v>-0.23</v>
      </c>
      <c r="J14" s="64">
        <v>6103281973458</v>
      </c>
      <c r="K14" s="77">
        <v>1.19</v>
      </c>
      <c r="L14" s="64">
        <v>288912742635</v>
      </c>
      <c r="M14" s="77">
        <v>0.3</v>
      </c>
      <c r="N14" s="31">
        <v>2211</v>
      </c>
      <c r="O14" s="75">
        <v>0.041</v>
      </c>
      <c r="P14" s="75">
        <v>0.112</v>
      </c>
      <c r="Q14" s="31">
        <v>16800</v>
      </c>
      <c r="R14" s="151">
        <v>7.6</v>
      </c>
      <c r="S14" s="64">
        <v>1858525</v>
      </c>
      <c r="T14" s="151" t="s">
        <v>2062</v>
      </c>
    </row>
    <row r="15" spans="1:20" ht="15">
      <c r="A15" s="85">
        <v>2</v>
      </c>
      <c r="B15" s="151" t="s">
        <v>24</v>
      </c>
      <c r="C15" s="152" t="s">
        <v>25</v>
      </c>
      <c r="D15" s="151" t="s">
        <v>26</v>
      </c>
      <c r="E15" s="152" t="s">
        <v>2106</v>
      </c>
      <c r="F15" s="64">
        <v>51962382477</v>
      </c>
      <c r="G15" s="78">
        <v>-0.32</v>
      </c>
      <c r="H15" s="64">
        <v>1295342380</v>
      </c>
      <c r="I15" s="76">
        <v>1</v>
      </c>
      <c r="J15" s="64">
        <v>206855483439</v>
      </c>
      <c r="K15" s="78">
        <v>-0.23</v>
      </c>
      <c r="L15" s="64">
        <v>404372369</v>
      </c>
      <c r="M15" s="78">
        <v>0.22</v>
      </c>
      <c r="N15" s="31">
        <v>600</v>
      </c>
      <c r="O15" s="33">
        <v>0.024</v>
      </c>
      <c r="P15" s="33">
        <v>0.026</v>
      </c>
      <c r="Q15" s="31">
        <v>10800</v>
      </c>
      <c r="R15" s="151">
        <v>18</v>
      </c>
      <c r="S15" s="64">
        <v>4225</v>
      </c>
      <c r="T15" s="151" t="s">
        <v>3410</v>
      </c>
    </row>
    <row r="16" spans="1:20" ht="15">
      <c r="A16" s="85">
        <v>3</v>
      </c>
      <c r="B16" s="151" t="s">
        <v>30</v>
      </c>
      <c r="C16" s="152" t="s">
        <v>31</v>
      </c>
      <c r="D16" s="151" t="s">
        <v>26</v>
      </c>
      <c r="E16" s="152" t="s">
        <v>2106</v>
      </c>
      <c r="F16" s="64">
        <v>106473880977</v>
      </c>
      <c r="G16" s="73">
        <v>0.29</v>
      </c>
      <c r="H16" s="64">
        <v>16319505090</v>
      </c>
      <c r="I16" s="73">
        <v>3.67</v>
      </c>
      <c r="J16" s="64">
        <v>397707428343</v>
      </c>
      <c r="K16" s="78">
        <v>0.03</v>
      </c>
      <c r="L16" s="64">
        <v>31343047992</v>
      </c>
      <c r="M16" s="78">
        <v>0.88</v>
      </c>
      <c r="N16" s="31">
        <v>4538</v>
      </c>
      <c r="O16" s="33">
        <v>0.088</v>
      </c>
      <c r="P16" s="33">
        <v>0.128</v>
      </c>
      <c r="Q16" s="31">
        <v>36300</v>
      </c>
      <c r="R16" s="151">
        <v>8</v>
      </c>
      <c r="S16" s="64">
        <v>1548</v>
      </c>
      <c r="T16" s="151" t="s">
        <v>3410</v>
      </c>
    </row>
    <row r="17" spans="1:20" ht="15">
      <c r="A17" s="85">
        <v>4</v>
      </c>
      <c r="B17" s="151" t="s">
        <v>34</v>
      </c>
      <c r="C17" s="152" t="s">
        <v>35</v>
      </c>
      <c r="D17" s="151" t="s">
        <v>26</v>
      </c>
      <c r="E17" s="152" t="s">
        <v>2107</v>
      </c>
      <c r="F17" s="64">
        <v>84249196016</v>
      </c>
      <c r="G17" s="73">
        <v>0.14</v>
      </c>
      <c r="H17" s="64">
        <v>7568945319</v>
      </c>
      <c r="I17" s="77">
        <v>0.06</v>
      </c>
      <c r="J17" s="64">
        <v>323311899720</v>
      </c>
      <c r="K17" s="78">
        <v>-0.04</v>
      </c>
      <c r="L17" s="64">
        <v>34065669563</v>
      </c>
      <c r="M17" s="78">
        <v>-0.08</v>
      </c>
      <c r="N17" s="31">
        <v>2833</v>
      </c>
      <c r="O17" s="33">
        <v>0.08</v>
      </c>
      <c r="P17" s="33">
        <v>0.127</v>
      </c>
      <c r="Q17" s="31">
        <v>17850</v>
      </c>
      <c r="R17" s="151">
        <v>6.3</v>
      </c>
      <c r="S17" s="64">
        <v>595</v>
      </c>
      <c r="T17" s="151" t="s">
        <v>3410</v>
      </c>
    </row>
    <row r="18" spans="1:20" ht="15">
      <c r="A18" s="85">
        <v>5</v>
      </c>
      <c r="B18" s="151" t="s">
        <v>38</v>
      </c>
      <c r="C18" s="152" t="s">
        <v>39</v>
      </c>
      <c r="D18" s="151" t="s">
        <v>26</v>
      </c>
      <c r="E18" s="152" t="s">
        <v>2106</v>
      </c>
      <c r="F18" s="64">
        <v>389305254058</v>
      </c>
      <c r="G18" s="73">
        <v>0.22</v>
      </c>
      <c r="H18" s="64">
        <v>51300424022</v>
      </c>
      <c r="I18" s="76">
        <v>2.76</v>
      </c>
      <c r="J18" s="64">
        <v>1307823117786</v>
      </c>
      <c r="K18" s="78">
        <v>0.02</v>
      </c>
      <c r="L18" s="64">
        <v>65314647985</v>
      </c>
      <c r="M18" s="77">
        <v>2.22</v>
      </c>
      <c r="N18" s="31">
        <v>2744</v>
      </c>
      <c r="O18" s="33">
        <v>0.054</v>
      </c>
      <c r="P18" s="33">
        <v>0.161</v>
      </c>
      <c r="Q18" s="31">
        <v>10700</v>
      </c>
      <c r="R18" s="151">
        <v>3.9</v>
      </c>
      <c r="S18" s="64">
        <v>47462</v>
      </c>
      <c r="T18" s="151" t="s">
        <v>3410</v>
      </c>
    </row>
    <row r="19" spans="1:20" ht="15">
      <c r="A19" s="85">
        <v>6</v>
      </c>
      <c r="B19" s="151" t="s">
        <v>46</v>
      </c>
      <c r="C19" s="152" t="s">
        <v>47</v>
      </c>
      <c r="D19" s="151" t="s">
        <v>26</v>
      </c>
      <c r="E19" s="152" t="s">
        <v>2106</v>
      </c>
      <c r="F19" s="64">
        <v>0</v>
      </c>
      <c r="G19" s="79" t="s">
        <v>2108</v>
      </c>
      <c r="H19" s="64">
        <v>0</v>
      </c>
      <c r="I19" s="78" t="s">
        <v>2108</v>
      </c>
      <c r="J19" s="64">
        <v>1305393583398</v>
      </c>
      <c r="K19" s="78">
        <v>-0.46</v>
      </c>
      <c r="L19" s="64">
        <v>-327324115932</v>
      </c>
      <c r="M19" s="78">
        <v>-201.3</v>
      </c>
      <c r="N19" s="31">
        <v>-14600</v>
      </c>
      <c r="O19" s="33">
        <v>0</v>
      </c>
      <c r="P19" s="33">
        <v>0</v>
      </c>
      <c r="Q19" s="31">
        <v>4380</v>
      </c>
      <c r="R19" s="151">
        <v>-0.3</v>
      </c>
      <c r="S19" s="64">
        <v>5451</v>
      </c>
      <c r="T19" s="151" t="s">
        <v>3410</v>
      </c>
    </row>
    <row r="20" spans="1:20" ht="15">
      <c r="A20" s="85">
        <v>7</v>
      </c>
      <c r="B20" s="151" t="s">
        <v>50</v>
      </c>
      <c r="C20" s="152" t="s">
        <v>51</v>
      </c>
      <c r="D20" s="151" t="s">
        <v>26</v>
      </c>
      <c r="E20" s="152" t="s">
        <v>2109</v>
      </c>
      <c r="F20" s="64">
        <v>521383843630</v>
      </c>
      <c r="G20" s="78">
        <v>-0.14</v>
      </c>
      <c r="H20" s="64">
        <v>7246004771</v>
      </c>
      <c r="I20" s="78">
        <v>13.78</v>
      </c>
      <c r="J20" s="64">
        <v>2158503385418</v>
      </c>
      <c r="K20" s="73">
        <v>-0.02</v>
      </c>
      <c r="L20" s="64">
        <v>773735246</v>
      </c>
      <c r="M20" s="73">
        <v>0.22</v>
      </c>
      <c r="N20" s="31">
        <v>918</v>
      </c>
      <c r="O20" s="33">
        <v>0.023</v>
      </c>
      <c r="P20" s="33">
        <v>0.046</v>
      </c>
      <c r="Q20" s="31">
        <v>9000</v>
      </c>
      <c r="R20" s="151">
        <v>9.8</v>
      </c>
      <c r="S20" s="64">
        <v>1089</v>
      </c>
      <c r="T20" s="151" t="s">
        <v>3410</v>
      </c>
    </row>
    <row r="21" spans="1:20" ht="15">
      <c r="A21" s="85">
        <v>8</v>
      </c>
      <c r="B21" s="151" t="s">
        <v>52</v>
      </c>
      <c r="C21" s="152" t="s">
        <v>53</v>
      </c>
      <c r="D21" s="151" t="s">
        <v>26</v>
      </c>
      <c r="E21" s="152" t="s">
        <v>2110</v>
      </c>
      <c r="F21" s="64">
        <v>46197265715</v>
      </c>
      <c r="G21" s="78">
        <v>-0.03</v>
      </c>
      <c r="H21" s="64">
        <v>21527339902</v>
      </c>
      <c r="I21" s="78">
        <v>121.97</v>
      </c>
      <c r="J21" s="64">
        <v>166965247562</v>
      </c>
      <c r="K21" s="73">
        <v>-0.01</v>
      </c>
      <c r="L21" s="64">
        <v>59097884540</v>
      </c>
      <c r="M21" s="73">
        <v>-0.02</v>
      </c>
      <c r="N21" s="31">
        <v>176</v>
      </c>
      <c r="O21" s="33">
        <v>0.021</v>
      </c>
      <c r="P21" s="33">
        <v>0.021</v>
      </c>
      <c r="Q21" s="31">
        <v>3810</v>
      </c>
      <c r="R21" s="151">
        <v>21.6</v>
      </c>
      <c r="S21" s="64">
        <v>202734</v>
      </c>
      <c r="T21" s="151" t="s">
        <v>2063</v>
      </c>
    </row>
    <row r="22" spans="1:20" ht="15">
      <c r="A22" s="85">
        <v>9</v>
      </c>
      <c r="B22" s="151" t="s">
        <v>62</v>
      </c>
      <c r="C22" s="152" t="s">
        <v>3224</v>
      </c>
      <c r="D22" s="151" t="s">
        <v>26</v>
      </c>
      <c r="E22" s="152" t="s">
        <v>2111</v>
      </c>
      <c r="F22" s="64">
        <v>708426989079</v>
      </c>
      <c r="G22" s="76">
        <v>3.29</v>
      </c>
      <c r="H22" s="64">
        <v>3455028180</v>
      </c>
      <c r="I22" s="78">
        <v>-0.7</v>
      </c>
      <c r="J22" s="64">
        <v>2817390864356</v>
      </c>
      <c r="K22" s="77">
        <v>1.41</v>
      </c>
      <c r="L22" s="64">
        <v>37203359257</v>
      </c>
      <c r="M22" s="78">
        <v>-0.27</v>
      </c>
      <c r="N22" s="31">
        <v>514</v>
      </c>
      <c r="O22" s="33">
        <v>0.031</v>
      </c>
      <c r="P22" s="33">
        <v>0.044</v>
      </c>
      <c r="Q22" s="31">
        <v>3600</v>
      </c>
      <c r="R22" s="151">
        <v>7</v>
      </c>
      <c r="S22" s="64">
        <v>1023539</v>
      </c>
      <c r="T22" s="151" t="s">
        <v>2063</v>
      </c>
    </row>
    <row r="23" spans="1:20" ht="15">
      <c r="A23" s="85">
        <v>10</v>
      </c>
      <c r="B23" s="151" t="s">
        <v>68</v>
      </c>
      <c r="C23" s="152" t="s">
        <v>69</v>
      </c>
      <c r="D23" s="151" t="s">
        <v>26</v>
      </c>
      <c r="E23" s="152" t="s">
        <v>2106</v>
      </c>
      <c r="F23" s="64">
        <v>868516409530</v>
      </c>
      <c r="G23" s="73">
        <v>0.3</v>
      </c>
      <c r="H23" s="64">
        <v>104597145608</v>
      </c>
      <c r="I23" s="76">
        <v>1.03</v>
      </c>
      <c r="J23" s="64">
        <v>3271411754964</v>
      </c>
      <c r="K23" s="73">
        <v>0.15</v>
      </c>
      <c r="L23" s="64">
        <v>286671036872</v>
      </c>
      <c r="M23" s="76">
        <v>1.66</v>
      </c>
      <c r="N23" s="31">
        <v>2152</v>
      </c>
      <c r="O23" s="33">
        <v>0.093</v>
      </c>
      <c r="P23" s="33">
        <v>0.19</v>
      </c>
      <c r="Q23" s="31">
        <v>17650</v>
      </c>
      <c r="R23" s="151">
        <v>8.2</v>
      </c>
      <c r="S23" s="64">
        <v>739716</v>
      </c>
      <c r="T23" s="151" t="s">
        <v>2062</v>
      </c>
    </row>
    <row r="24" spans="1:20" ht="15">
      <c r="A24" s="85">
        <v>11</v>
      </c>
      <c r="B24" s="151" t="s">
        <v>70</v>
      </c>
      <c r="C24" s="152" t="s">
        <v>71</v>
      </c>
      <c r="D24" s="151" t="s">
        <v>26</v>
      </c>
      <c r="E24" s="152" t="s">
        <v>2112</v>
      </c>
      <c r="F24" s="64">
        <v>45103120758</v>
      </c>
      <c r="G24" s="73">
        <v>0.15</v>
      </c>
      <c r="H24" s="64">
        <v>26486367917</v>
      </c>
      <c r="I24" s="73">
        <v>0.15</v>
      </c>
      <c r="J24" s="64">
        <v>165896268849</v>
      </c>
      <c r="K24" s="73">
        <v>0.26</v>
      </c>
      <c r="L24" s="64">
        <v>93822930359</v>
      </c>
      <c r="M24" s="77">
        <v>0.42</v>
      </c>
      <c r="N24" s="31">
        <v>6458</v>
      </c>
      <c r="O24" s="75">
        <v>0.25</v>
      </c>
      <c r="P24" s="75">
        <v>0.272</v>
      </c>
      <c r="Q24" s="31">
        <v>31000</v>
      </c>
      <c r="R24" s="151">
        <v>4.8</v>
      </c>
      <c r="S24" s="64">
        <v>33111</v>
      </c>
      <c r="T24" s="151" t="s">
        <v>3410</v>
      </c>
    </row>
    <row r="25" spans="1:20" ht="15">
      <c r="A25" s="85">
        <v>12</v>
      </c>
      <c r="B25" s="151" t="s">
        <v>72</v>
      </c>
      <c r="C25" s="152" t="s">
        <v>73</v>
      </c>
      <c r="D25" s="151" t="s">
        <v>26</v>
      </c>
      <c r="E25" s="152" t="s">
        <v>2110</v>
      </c>
      <c r="F25" s="64">
        <v>4359659091</v>
      </c>
      <c r="G25" s="78">
        <v>-0.5</v>
      </c>
      <c r="H25" s="64">
        <v>2721963788</v>
      </c>
      <c r="I25" s="73">
        <v>-0.55</v>
      </c>
      <c r="J25" s="64">
        <v>14176652426</v>
      </c>
      <c r="K25" s="76">
        <v>0.18</v>
      </c>
      <c r="L25" s="64">
        <v>6915369009</v>
      </c>
      <c r="M25" s="76">
        <v>0.1</v>
      </c>
      <c r="N25" s="31">
        <v>464</v>
      </c>
      <c r="O25" s="33">
        <v>0.043</v>
      </c>
      <c r="P25" s="33">
        <v>0.044</v>
      </c>
      <c r="Q25" s="31">
        <v>5290</v>
      </c>
      <c r="R25" s="151">
        <v>11.4</v>
      </c>
      <c r="S25" s="64">
        <v>413353</v>
      </c>
      <c r="T25" s="151" t="s">
        <v>2063</v>
      </c>
    </row>
    <row r="26" spans="1:20" ht="15">
      <c r="A26" s="85">
        <v>13</v>
      </c>
      <c r="B26" s="151" t="s">
        <v>2266</v>
      </c>
      <c r="C26" s="152" t="s">
        <v>2267</v>
      </c>
      <c r="D26" s="151" t="s">
        <v>26</v>
      </c>
      <c r="E26" s="152" t="s">
        <v>2105</v>
      </c>
      <c r="F26" s="64">
        <v>1578881249639</v>
      </c>
      <c r="G26" s="76">
        <v>5.36</v>
      </c>
      <c r="H26" s="64">
        <v>21039834477</v>
      </c>
      <c r="I26" s="77">
        <v>0.22</v>
      </c>
      <c r="J26" s="64">
        <v>3105298183419</v>
      </c>
      <c r="K26" s="76">
        <v>6.98</v>
      </c>
      <c r="L26" s="64">
        <v>84689228991</v>
      </c>
      <c r="M26" s="76">
        <v>1.89</v>
      </c>
      <c r="N26" s="31">
        <v>3625</v>
      </c>
      <c r="O26" s="33">
        <v>0.045</v>
      </c>
      <c r="P26" s="33">
        <v>0.16</v>
      </c>
      <c r="Q26" s="31">
        <v>17400</v>
      </c>
      <c r="R26" s="151">
        <v>4.8</v>
      </c>
      <c r="S26" s="64">
        <v>246805</v>
      </c>
      <c r="T26" s="151" t="s">
        <v>2067</v>
      </c>
    </row>
    <row r="27" spans="1:20" ht="15">
      <c r="A27" s="85">
        <v>14</v>
      </c>
      <c r="B27" s="151" t="s">
        <v>86</v>
      </c>
      <c r="C27" s="152" t="s">
        <v>87</v>
      </c>
      <c r="D27" s="151" t="s">
        <v>26</v>
      </c>
      <c r="E27" s="152" t="s">
        <v>2106</v>
      </c>
      <c r="F27" s="81">
        <v>2072334143477</v>
      </c>
      <c r="G27" s="157">
        <v>2.11</v>
      </c>
      <c r="H27" s="81">
        <v>215865414325</v>
      </c>
      <c r="I27" s="76">
        <v>11.8</v>
      </c>
      <c r="J27" s="64">
        <v>4187633714104</v>
      </c>
      <c r="K27" s="73">
        <v>0.78</v>
      </c>
      <c r="L27" s="64">
        <v>285353442592</v>
      </c>
      <c r="M27" s="78">
        <v>1.37</v>
      </c>
      <c r="N27" s="31">
        <v>4117</v>
      </c>
      <c r="O27" s="33">
        <v>0.117</v>
      </c>
      <c r="P27" s="33">
        <v>0.244</v>
      </c>
      <c r="Q27" s="31">
        <v>12350</v>
      </c>
      <c r="R27" s="151">
        <v>3</v>
      </c>
      <c r="S27" s="64">
        <v>4279226</v>
      </c>
      <c r="T27" s="151" t="s">
        <v>2067</v>
      </c>
    </row>
    <row r="28" spans="1:20" ht="15">
      <c r="A28" s="85">
        <v>15</v>
      </c>
      <c r="B28" s="151" t="s">
        <v>88</v>
      </c>
      <c r="C28" s="152" t="s">
        <v>89</v>
      </c>
      <c r="D28" s="151" t="s">
        <v>26</v>
      </c>
      <c r="E28" s="152" t="s">
        <v>2113</v>
      </c>
      <c r="F28" s="64">
        <v>631423513545</v>
      </c>
      <c r="G28" s="77">
        <v>0.6</v>
      </c>
      <c r="H28" s="64">
        <v>12300693397</v>
      </c>
      <c r="I28" s="76">
        <v>3.5</v>
      </c>
      <c r="J28" s="64">
        <v>2227785324321</v>
      </c>
      <c r="K28" s="73">
        <v>0.46</v>
      </c>
      <c r="L28" s="64">
        <v>40802975414</v>
      </c>
      <c r="M28" s="76">
        <v>2.24</v>
      </c>
      <c r="N28" s="31">
        <v>1182</v>
      </c>
      <c r="O28" s="75">
        <v>0.034</v>
      </c>
      <c r="P28" s="75">
        <v>0.103</v>
      </c>
      <c r="Q28" s="31">
        <v>6500</v>
      </c>
      <c r="R28" s="151">
        <v>5.5</v>
      </c>
      <c r="S28" s="64">
        <v>6103</v>
      </c>
      <c r="T28" s="151" t="s">
        <v>3410</v>
      </c>
    </row>
    <row r="29" spans="1:20" ht="15">
      <c r="A29" s="85">
        <v>16</v>
      </c>
      <c r="B29" s="151" t="s">
        <v>2065</v>
      </c>
      <c r="C29" s="152" t="s">
        <v>2066</v>
      </c>
      <c r="D29" s="151" t="s">
        <v>26</v>
      </c>
      <c r="E29" s="152" t="s">
        <v>2114</v>
      </c>
      <c r="F29" s="64">
        <v>0</v>
      </c>
      <c r="G29" s="79" t="s">
        <v>2108</v>
      </c>
      <c r="H29" s="64">
        <v>0</v>
      </c>
      <c r="I29" s="78" t="s">
        <v>2108</v>
      </c>
      <c r="J29" s="64">
        <v>68713455579</v>
      </c>
      <c r="K29" s="76">
        <v>-0.05</v>
      </c>
      <c r="L29" s="64">
        <v>3458058380</v>
      </c>
      <c r="M29" s="78">
        <v>0.23</v>
      </c>
      <c r="N29" s="31">
        <v>227</v>
      </c>
      <c r="O29" s="33">
        <v>0</v>
      </c>
      <c r="P29" s="33">
        <v>0</v>
      </c>
      <c r="Q29" s="31">
        <v>1020</v>
      </c>
      <c r="R29" s="151">
        <v>4.5</v>
      </c>
      <c r="S29" s="64">
        <v>207142</v>
      </c>
      <c r="T29" s="151" t="s">
        <v>2108</v>
      </c>
    </row>
    <row r="30" spans="1:20" ht="15">
      <c r="A30" s="85">
        <v>17</v>
      </c>
      <c r="B30" s="151" t="s">
        <v>100</v>
      </c>
      <c r="C30" s="152" t="s">
        <v>101</v>
      </c>
      <c r="D30" s="151" t="s">
        <v>26</v>
      </c>
      <c r="E30" s="152" t="s">
        <v>2115</v>
      </c>
      <c r="F30" s="64">
        <v>209146115359</v>
      </c>
      <c r="G30" s="73">
        <v>0</v>
      </c>
      <c r="H30" s="64">
        <v>98074868</v>
      </c>
      <c r="I30" s="78">
        <v>-0.97</v>
      </c>
      <c r="J30" s="64">
        <v>1351655551061</v>
      </c>
      <c r="K30" s="73">
        <v>0.03</v>
      </c>
      <c r="L30" s="64">
        <v>87419752918</v>
      </c>
      <c r="M30" s="73">
        <v>0.05</v>
      </c>
      <c r="N30" s="31">
        <v>6172</v>
      </c>
      <c r="O30" s="33">
        <v>0.09</v>
      </c>
      <c r="P30" s="33">
        <v>0.118</v>
      </c>
      <c r="Q30" s="31">
        <v>71600</v>
      </c>
      <c r="R30" s="151">
        <v>11.6</v>
      </c>
      <c r="S30" s="64">
        <v>561</v>
      </c>
      <c r="T30" s="151" t="s">
        <v>3410</v>
      </c>
    </row>
    <row r="31" spans="1:20" ht="15">
      <c r="A31" s="85">
        <v>18</v>
      </c>
      <c r="B31" s="151" t="s">
        <v>106</v>
      </c>
      <c r="C31" s="152" t="s">
        <v>107</v>
      </c>
      <c r="D31" s="151" t="s">
        <v>26</v>
      </c>
      <c r="E31" s="152" t="s">
        <v>2116</v>
      </c>
      <c r="F31" s="64">
        <v>72601010786</v>
      </c>
      <c r="G31" s="77">
        <v>0.7</v>
      </c>
      <c r="H31" s="64">
        <v>13841530751</v>
      </c>
      <c r="I31" s="77">
        <v>4.42</v>
      </c>
      <c r="J31" s="64">
        <v>566134146600</v>
      </c>
      <c r="K31" s="78">
        <v>0.03</v>
      </c>
      <c r="L31" s="64">
        <v>24526378964</v>
      </c>
      <c r="M31" s="73">
        <v>14.36</v>
      </c>
      <c r="N31" s="31">
        <v>750</v>
      </c>
      <c r="O31" s="33">
        <v>0.019</v>
      </c>
      <c r="P31" s="33">
        <v>0.064</v>
      </c>
      <c r="Q31" s="31">
        <v>5400</v>
      </c>
      <c r="R31" s="151">
        <v>7.2</v>
      </c>
      <c r="S31" s="64">
        <v>19901</v>
      </c>
      <c r="T31" s="151" t="s">
        <v>3410</v>
      </c>
    </row>
    <row r="32" spans="1:20" ht="15">
      <c r="A32" s="85">
        <v>19</v>
      </c>
      <c r="B32" s="151" t="s">
        <v>108</v>
      </c>
      <c r="C32" s="152" t="s">
        <v>109</v>
      </c>
      <c r="D32" s="151" t="s">
        <v>26</v>
      </c>
      <c r="E32" s="152" t="s">
        <v>2117</v>
      </c>
      <c r="F32" s="64">
        <v>237976702194</v>
      </c>
      <c r="G32" s="78">
        <v>-0.38</v>
      </c>
      <c r="H32" s="64">
        <v>-59029679061</v>
      </c>
      <c r="I32" s="78">
        <v>-1.9</v>
      </c>
      <c r="J32" s="64">
        <v>1783756025474</v>
      </c>
      <c r="K32" s="73">
        <v>-0.02</v>
      </c>
      <c r="L32" s="64">
        <v>-68658888198</v>
      </c>
      <c r="M32" s="78">
        <v>-3.19</v>
      </c>
      <c r="N32" s="31">
        <v>378</v>
      </c>
      <c r="O32" s="33">
        <v>0.009</v>
      </c>
      <c r="P32" s="33">
        <v>0.03</v>
      </c>
      <c r="Q32" s="31">
        <v>5400</v>
      </c>
      <c r="R32" s="151">
        <v>14.3</v>
      </c>
      <c r="S32" s="64">
        <v>45119</v>
      </c>
      <c r="T32" s="151" t="s">
        <v>3410</v>
      </c>
    </row>
    <row r="33" spans="1:20" ht="15">
      <c r="A33" s="85">
        <v>20</v>
      </c>
      <c r="B33" s="151" t="s">
        <v>116</v>
      </c>
      <c r="C33" s="152" t="s">
        <v>117</v>
      </c>
      <c r="D33" s="151" t="s">
        <v>26</v>
      </c>
      <c r="E33" s="152" t="s">
        <v>2118</v>
      </c>
      <c r="F33" s="64">
        <v>2003843450964</v>
      </c>
      <c r="G33" s="78">
        <v>-0.02</v>
      </c>
      <c r="H33" s="64">
        <v>124062330684</v>
      </c>
      <c r="I33" s="78">
        <v>-0.34</v>
      </c>
      <c r="J33" s="64">
        <v>6428385628707</v>
      </c>
      <c r="K33" s="73">
        <v>0.05</v>
      </c>
      <c r="L33" s="64">
        <v>354761035829</v>
      </c>
      <c r="M33" s="78">
        <v>-0.3</v>
      </c>
      <c r="N33" s="31">
        <v>3768</v>
      </c>
      <c r="O33" s="75">
        <v>0.056</v>
      </c>
      <c r="P33" s="75">
        <v>0.175</v>
      </c>
      <c r="Q33" s="31">
        <v>26000</v>
      </c>
      <c r="R33" s="151">
        <v>6.9</v>
      </c>
      <c r="S33" s="64">
        <v>20323</v>
      </c>
      <c r="T33" s="151" t="s">
        <v>3410</v>
      </c>
    </row>
    <row r="34" spans="1:20" ht="15">
      <c r="A34" s="85">
        <v>21</v>
      </c>
      <c r="B34" s="153" t="s">
        <v>2119</v>
      </c>
      <c r="C34" s="152" t="s">
        <v>2120</v>
      </c>
      <c r="D34" s="151" t="s">
        <v>26</v>
      </c>
      <c r="E34" s="152" t="s">
        <v>2121</v>
      </c>
      <c r="F34" s="64">
        <v>2912064016344</v>
      </c>
      <c r="G34" s="78">
        <v>-0.01</v>
      </c>
      <c r="H34" s="64">
        <v>220138623006</v>
      </c>
      <c r="I34" s="77">
        <v>-0.09</v>
      </c>
      <c r="J34" s="64">
        <v>9911956723101</v>
      </c>
      <c r="K34" s="78">
        <v>-0.14</v>
      </c>
      <c r="L34" s="64">
        <v>806080106044</v>
      </c>
      <c r="M34" s="78">
        <v>-0.19</v>
      </c>
      <c r="N34" s="31">
        <v>3266</v>
      </c>
      <c r="O34" s="33">
        <v>0.08</v>
      </c>
      <c r="P34" s="33">
        <v>0.133</v>
      </c>
      <c r="Q34" s="31">
        <v>85900</v>
      </c>
      <c r="R34" s="151">
        <v>26.3</v>
      </c>
      <c r="S34" s="64">
        <v>1597</v>
      </c>
      <c r="T34" s="151" t="s">
        <v>3410</v>
      </c>
    </row>
    <row r="35" spans="1:20" ht="15">
      <c r="A35" s="85">
        <v>22</v>
      </c>
      <c r="B35" s="151" t="s">
        <v>138</v>
      </c>
      <c r="C35" s="152" t="s">
        <v>139</v>
      </c>
      <c r="D35" s="151" t="s">
        <v>26</v>
      </c>
      <c r="E35" s="152" t="s">
        <v>2123</v>
      </c>
      <c r="F35" s="64">
        <v>363448496428</v>
      </c>
      <c r="G35" s="73">
        <v>0.02</v>
      </c>
      <c r="H35" s="64">
        <v>5806621689</v>
      </c>
      <c r="I35" s="78">
        <v>1.05</v>
      </c>
      <c r="J35" s="64">
        <v>1402820201446</v>
      </c>
      <c r="K35" s="73">
        <v>0.07</v>
      </c>
      <c r="L35" s="64">
        <v>-21902324155</v>
      </c>
      <c r="M35" s="78">
        <v>-1.37</v>
      </c>
      <c r="N35" s="31">
        <v>1416</v>
      </c>
      <c r="O35" s="33">
        <v>0.034</v>
      </c>
      <c r="P35" s="33">
        <v>0.079</v>
      </c>
      <c r="Q35" s="31">
        <v>32000</v>
      </c>
      <c r="R35" s="151">
        <v>22.6</v>
      </c>
      <c r="S35" s="64">
        <v>4147</v>
      </c>
      <c r="T35" s="151" t="s">
        <v>3410</v>
      </c>
    </row>
    <row r="36" spans="1:20" ht="15">
      <c r="A36" s="85">
        <v>23</v>
      </c>
      <c r="B36" s="153" t="s">
        <v>140</v>
      </c>
      <c r="C36" s="152" t="s">
        <v>141</v>
      </c>
      <c r="D36" s="151" t="s">
        <v>26</v>
      </c>
      <c r="E36" s="152" t="s">
        <v>2124</v>
      </c>
      <c r="F36" s="64">
        <v>22189901000000</v>
      </c>
      <c r="G36" s="73">
        <v>0.17</v>
      </c>
      <c r="H36" s="64">
        <v>4122583000000</v>
      </c>
      <c r="I36" s="73">
        <v>0.15</v>
      </c>
      <c r="J36" s="64">
        <v>86372985000000</v>
      </c>
      <c r="K36" s="73">
        <v>0.22</v>
      </c>
      <c r="L36" s="64">
        <v>19048532000000</v>
      </c>
      <c r="M36" s="73">
        <v>0.48</v>
      </c>
      <c r="N36" s="31">
        <v>2366</v>
      </c>
      <c r="O36" s="33">
        <v>0.007</v>
      </c>
      <c r="P36" s="33">
        <v>0.163</v>
      </c>
      <c r="Q36" s="31">
        <v>27450</v>
      </c>
      <c r="R36" s="151">
        <v>11.6</v>
      </c>
      <c r="S36" s="64">
        <v>3553227</v>
      </c>
      <c r="T36" s="151" t="s">
        <v>2064</v>
      </c>
    </row>
    <row r="37" spans="1:20" ht="15">
      <c r="A37" s="85">
        <v>24</v>
      </c>
      <c r="B37" s="151" t="s">
        <v>2391</v>
      </c>
      <c r="C37" s="152" t="s">
        <v>2392</v>
      </c>
      <c r="D37" s="151" t="s">
        <v>26</v>
      </c>
      <c r="E37" s="152" t="s">
        <v>2144</v>
      </c>
      <c r="F37" s="64">
        <v>295505284501</v>
      </c>
      <c r="G37" s="78">
        <v>-0.04</v>
      </c>
      <c r="H37" s="64">
        <v>45206078922</v>
      </c>
      <c r="I37" s="77">
        <v>0.22</v>
      </c>
      <c r="J37" s="64">
        <v>1382479347478</v>
      </c>
      <c r="K37" s="73">
        <v>0</v>
      </c>
      <c r="L37" s="64">
        <v>189578568957</v>
      </c>
      <c r="M37" s="73">
        <v>0.22</v>
      </c>
      <c r="N37" s="31">
        <v>3266</v>
      </c>
      <c r="O37" s="75">
        <v>0.116</v>
      </c>
      <c r="P37" s="75">
        <v>0.195</v>
      </c>
      <c r="Q37" s="31">
        <v>40500</v>
      </c>
      <c r="R37" s="151">
        <v>12.4</v>
      </c>
      <c r="S37" s="64">
        <v>25882</v>
      </c>
      <c r="T37" s="151" t="s">
        <v>3410</v>
      </c>
    </row>
    <row r="38" spans="1:20" ht="15">
      <c r="A38" s="85">
        <v>25</v>
      </c>
      <c r="B38" s="151" t="s">
        <v>2268</v>
      </c>
      <c r="C38" s="152" t="s">
        <v>2269</v>
      </c>
      <c r="D38" s="151" t="s">
        <v>26</v>
      </c>
      <c r="E38" s="152" t="s">
        <v>2135</v>
      </c>
      <c r="F38" s="64">
        <v>627849004914</v>
      </c>
      <c r="G38" s="77">
        <v>0.55</v>
      </c>
      <c r="H38" s="64">
        <v>69247088700</v>
      </c>
      <c r="I38" s="78">
        <v>21.61</v>
      </c>
      <c r="J38" s="64">
        <v>2099101633205</v>
      </c>
      <c r="K38" s="73">
        <v>0.44</v>
      </c>
      <c r="L38" s="64">
        <v>301234759341</v>
      </c>
      <c r="M38" s="73">
        <v>1.04</v>
      </c>
      <c r="N38" s="31">
        <v>1531</v>
      </c>
      <c r="O38" s="33">
        <v>0.021</v>
      </c>
      <c r="P38" s="33">
        <v>0.066</v>
      </c>
      <c r="Q38" s="31">
        <v>17300</v>
      </c>
      <c r="R38" s="151">
        <v>11.3</v>
      </c>
      <c r="S38" s="64">
        <v>146217</v>
      </c>
      <c r="T38" s="151" t="s">
        <v>2064</v>
      </c>
    </row>
    <row r="39" spans="1:20" ht="15">
      <c r="A39" s="85">
        <v>26</v>
      </c>
      <c r="B39" s="153" t="s">
        <v>150</v>
      </c>
      <c r="C39" s="152" t="s">
        <v>151</v>
      </c>
      <c r="D39" s="151" t="s">
        <v>26</v>
      </c>
      <c r="E39" s="152" t="s">
        <v>2114</v>
      </c>
      <c r="F39" s="64">
        <v>23238200032</v>
      </c>
      <c r="G39" s="78">
        <v>-0.76</v>
      </c>
      <c r="H39" s="64">
        <v>2633993184</v>
      </c>
      <c r="I39" s="76">
        <v>-0.3</v>
      </c>
      <c r="J39" s="64">
        <v>96397417514</v>
      </c>
      <c r="K39" s="73">
        <v>-0.57</v>
      </c>
      <c r="L39" s="64">
        <v>10860281049</v>
      </c>
      <c r="M39" s="73">
        <v>-0.16</v>
      </c>
      <c r="N39" s="31">
        <v>721</v>
      </c>
      <c r="O39" s="33">
        <v>0.039</v>
      </c>
      <c r="P39" s="33">
        <v>0.047</v>
      </c>
      <c r="Q39" s="31">
        <v>12900</v>
      </c>
      <c r="R39" s="151">
        <v>17.9</v>
      </c>
      <c r="S39" s="64">
        <v>8141</v>
      </c>
      <c r="T39" s="151" t="s">
        <v>3410</v>
      </c>
    </row>
    <row r="40" spans="1:20" ht="15">
      <c r="A40" s="85">
        <v>27</v>
      </c>
      <c r="B40" s="151" t="s">
        <v>152</v>
      </c>
      <c r="C40" s="152" t="s">
        <v>153</v>
      </c>
      <c r="D40" s="151" t="s">
        <v>26</v>
      </c>
      <c r="E40" s="152" t="s">
        <v>2123</v>
      </c>
      <c r="F40" s="64">
        <v>826539626578</v>
      </c>
      <c r="G40" s="73">
        <v>0.14</v>
      </c>
      <c r="H40" s="64">
        <v>11698861071</v>
      </c>
      <c r="I40" s="78">
        <v>8.46</v>
      </c>
      <c r="J40" s="64">
        <v>3191131482541</v>
      </c>
      <c r="K40" s="73">
        <v>0.1</v>
      </c>
      <c r="L40" s="64">
        <v>48706563237</v>
      </c>
      <c r="M40" s="78">
        <v>-0.25</v>
      </c>
      <c r="N40" s="31">
        <v>2212</v>
      </c>
      <c r="O40" s="33">
        <v>0.036</v>
      </c>
      <c r="P40" s="33">
        <v>0.092</v>
      </c>
      <c r="Q40" s="31">
        <v>18800</v>
      </c>
      <c r="R40" s="151">
        <v>8.5</v>
      </c>
      <c r="S40" s="64">
        <v>48588</v>
      </c>
      <c r="T40" s="151" t="s">
        <v>3410</v>
      </c>
    </row>
    <row r="41" spans="1:20" ht="15">
      <c r="A41" s="85">
        <v>28</v>
      </c>
      <c r="B41" s="151" t="s">
        <v>158</v>
      </c>
      <c r="C41" s="152" t="s">
        <v>159</v>
      </c>
      <c r="D41" s="151" t="s">
        <v>26</v>
      </c>
      <c r="E41" s="152" t="s">
        <v>2125</v>
      </c>
      <c r="F41" s="64">
        <v>1103948927597</v>
      </c>
      <c r="G41" s="73">
        <v>0.13</v>
      </c>
      <c r="H41" s="64">
        <v>199259718614</v>
      </c>
      <c r="I41" s="73">
        <v>0.12</v>
      </c>
      <c r="J41" s="64">
        <v>3817684381415</v>
      </c>
      <c r="K41" s="73">
        <v>0.11</v>
      </c>
      <c r="L41" s="64">
        <v>659926805409</v>
      </c>
      <c r="M41" s="73">
        <v>0</v>
      </c>
      <c r="N41" s="31">
        <v>5750</v>
      </c>
      <c r="O41" s="33">
        <v>0.167</v>
      </c>
      <c r="P41" s="33">
        <v>0.191</v>
      </c>
      <c r="Q41" s="31">
        <v>55200</v>
      </c>
      <c r="R41" s="151">
        <v>9.6</v>
      </c>
      <c r="S41" s="64">
        <v>114307</v>
      </c>
      <c r="T41" s="151" t="s">
        <v>2062</v>
      </c>
    </row>
    <row r="42" spans="1:20" ht="15">
      <c r="A42" s="85">
        <v>29</v>
      </c>
      <c r="B42" s="151" t="s">
        <v>162</v>
      </c>
      <c r="C42" s="152" t="s">
        <v>163</v>
      </c>
      <c r="D42" s="151" t="s">
        <v>26</v>
      </c>
      <c r="E42" s="152" t="s">
        <v>2126</v>
      </c>
      <c r="F42" s="64">
        <v>51395088232</v>
      </c>
      <c r="G42" s="78">
        <v>-0.08</v>
      </c>
      <c r="H42" s="64">
        <v>4465054532</v>
      </c>
      <c r="I42" s="76">
        <v>0.04</v>
      </c>
      <c r="J42" s="64">
        <v>209014306023</v>
      </c>
      <c r="K42" s="78">
        <v>-0.06</v>
      </c>
      <c r="L42" s="64">
        <v>19228208213</v>
      </c>
      <c r="M42" s="77">
        <v>0.11</v>
      </c>
      <c r="N42" s="31">
        <v>1244</v>
      </c>
      <c r="O42" s="33">
        <v>0.061</v>
      </c>
      <c r="P42" s="33">
        <v>0.08</v>
      </c>
      <c r="Q42" s="31">
        <v>10200</v>
      </c>
      <c r="R42" s="151">
        <v>8.2</v>
      </c>
      <c r="S42" s="64">
        <v>46</v>
      </c>
      <c r="T42" s="151" t="s">
        <v>3410</v>
      </c>
    </row>
    <row r="43" spans="1:20" ht="15">
      <c r="A43" s="85">
        <v>30</v>
      </c>
      <c r="B43" s="151" t="s">
        <v>168</v>
      </c>
      <c r="C43" s="152" t="s">
        <v>169</v>
      </c>
      <c r="D43" s="151" t="s">
        <v>26</v>
      </c>
      <c r="E43" s="152" t="s">
        <v>2110</v>
      </c>
      <c r="F43" s="64">
        <v>353162652076</v>
      </c>
      <c r="G43" s="76">
        <v>1</v>
      </c>
      <c r="H43" s="64">
        <v>170758821384</v>
      </c>
      <c r="I43" s="78">
        <v>0.4</v>
      </c>
      <c r="J43" s="64">
        <v>815483785524</v>
      </c>
      <c r="K43" s="73">
        <v>0.09</v>
      </c>
      <c r="L43" s="64">
        <v>355245026296</v>
      </c>
      <c r="M43" s="77">
        <v>0.29</v>
      </c>
      <c r="N43" s="31">
        <v>2226</v>
      </c>
      <c r="O43" s="33">
        <v>0.112</v>
      </c>
      <c r="P43" s="33">
        <v>0.181</v>
      </c>
      <c r="Q43" s="31">
        <v>11800</v>
      </c>
      <c r="R43" s="151">
        <v>5.3</v>
      </c>
      <c r="S43" s="64">
        <v>75156</v>
      </c>
      <c r="T43" s="151" t="s">
        <v>2064</v>
      </c>
    </row>
    <row r="44" spans="1:20" ht="15">
      <c r="A44" s="85">
        <v>31</v>
      </c>
      <c r="B44" s="151" t="s">
        <v>176</v>
      </c>
      <c r="C44" s="152" t="s">
        <v>177</v>
      </c>
      <c r="D44" s="151" t="s">
        <v>26</v>
      </c>
      <c r="E44" s="152" t="s">
        <v>2127</v>
      </c>
      <c r="F44" s="64">
        <v>159257852762</v>
      </c>
      <c r="G44" s="78">
        <v>-0.26</v>
      </c>
      <c r="H44" s="64">
        <v>-65347055603</v>
      </c>
      <c r="I44" s="77">
        <v>-1.33</v>
      </c>
      <c r="J44" s="64">
        <v>2118528144442</v>
      </c>
      <c r="K44" s="78">
        <v>0.68</v>
      </c>
      <c r="L44" s="64">
        <v>194016518409</v>
      </c>
      <c r="M44" s="73">
        <v>32.14</v>
      </c>
      <c r="N44" s="31">
        <v>3817</v>
      </c>
      <c r="O44" s="33">
        <v>0.106</v>
      </c>
      <c r="P44" s="33">
        <v>0.204</v>
      </c>
      <c r="Q44" s="31">
        <v>11450</v>
      </c>
      <c r="R44" s="151">
        <v>3</v>
      </c>
      <c r="S44" s="64">
        <v>17956</v>
      </c>
      <c r="T44" s="151" t="s">
        <v>3410</v>
      </c>
    </row>
    <row r="45" spans="1:20" ht="15">
      <c r="A45" s="85">
        <v>32</v>
      </c>
      <c r="B45" s="153" t="s">
        <v>180</v>
      </c>
      <c r="C45" s="152" t="s">
        <v>181</v>
      </c>
      <c r="D45" s="151" t="s">
        <v>26</v>
      </c>
      <c r="E45" s="152" t="s">
        <v>2128</v>
      </c>
      <c r="F45" s="64">
        <v>87724539398</v>
      </c>
      <c r="G45" s="78">
        <v>-0.04</v>
      </c>
      <c r="H45" s="64">
        <v>17403797631</v>
      </c>
      <c r="I45" s="78">
        <v>0.43</v>
      </c>
      <c r="J45" s="64">
        <v>354702825717</v>
      </c>
      <c r="K45" s="73">
        <v>0</v>
      </c>
      <c r="L45" s="64">
        <v>58061702864</v>
      </c>
      <c r="M45" s="78">
        <v>0.57</v>
      </c>
      <c r="N45" s="31">
        <v>3522</v>
      </c>
      <c r="O45" s="33">
        <v>0.099</v>
      </c>
      <c r="P45" s="33">
        <v>0.15</v>
      </c>
      <c r="Q45" s="31">
        <v>31700</v>
      </c>
      <c r="R45" s="151">
        <v>9</v>
      </c>
      <c r="S45" s="64">
        <v>518</v>
      </c>
      <c r="T45" s="151" t="s">
        <v>3410</v>
      </c>
    </row>
    <row r="46" spans="1:20" ht="15">
      <c r="A46" s="85">
        <v>33</v>
      </c>
      <c r="B46" s="151" t="s">
        <v>188</v>
      </c>
      <c r="C46" s="152" t="s">
        <v>189</v>
      </c>
      <c r="D46" s="151" t="s">
        <v>26</v>
      </c>
      <c r="E46" s="152" t="s">
        <v>2129</v>
      </c>
      <c r="F46" s="64">
        <v>7236012405891</v>
      </c>
      <c r="G46" s="73">
        <v>0.23</v>
      </c>
      <c r="H46" s="64">
        <v>-1830597022952</v>
      </c>
      <c r="I46" s="78">
        <v>-4.16</v>
      </c>
      <c r="J46" s="64">
        <v>26582418230983</v>
      </c>
      <c r="K46" s="73">
        <v>0.25</v>
      </c>
      <c r="L46" s="64">
        <v>-5417923177349</v>
      </c>
      <c r="M46" s="78">
        <v>-1.53</v>
      </c>
      <c r="N46" s="31">
        <v>1801</v>
      </c>
      <c r="O46" s="33">
        <v>0.013</v>
      </c>
      <c r="P46" s="33">
        <v>0.083</v>
      </c>
      <c r="Q46" s="31">
        <v>77100</v>
      </c>
      <c r="R46" s="151">
        <v>42.8</v>
      </c>
      <c r="S46" s="64">
        <v>137451</v>
      </c>
      <c r="T46" s="151" t="s">
        <v>2063</v>
      </c>
    </row>
    <row r="47" spans="1:20" ht="15">
      <c r="A47" s="85">
        <v>34</v>
      </c>
      <c r="B47" s="151" t="s">
        <v>200</v>
      </c>
      <c r="C47" s="152" t="s">
        <v>201</v>
      </c>
      <c r="D47" s="151" t="s">
        <v>26</v>
      </c>
      <c r="E47" s="152" t="s">
        <v>2116</v>
      </c>
      <c r="F47" s="64">
        <v>192631328492</v>
      </c>
      <c r="G47" s="73">
        <v>0.29</v>
      </c>
      <c r="H47" s="64">
        <v>42811087886</v>
      </c>
      <c r="I47" s="78">
        <v>0.59</v>
      </c>
      <c r="J47" s="64">
        <v>639260580985</v>
      </c>
      <c r="K47" s="78">
        <v>0.2</v>
      </c>
      <c r="L47" s="64">
        <v>113174078333</v>
      </c>
      <c r="M47" s="78">
        <v>0.15</v>
      </c>
      <c r="N47" s="31">
        <v>6415</v>
      </c>
      <c r="O47" s="33">
        <v>0.138</v>
      </c>
      <c r="P47" s="33">
        <v>0.22</v>
      </c>
      <c r="Q47" s="31">
        <v>26300</v>
      </c>
      <c r="R47" s="151">
        <v>4.1</v>
      </c>
      <c r="S47" s="64">
        <v>23472</v>
      </c>
      <c r="T47" s="151" t="s">
        <v>3410</v>
      </c>
    </row>
    <row r="48" spans="1:20" ht="15">
      <c r="A48" s="85">
        <v>35</v>
      </c>
      <c r="B48" s="151" t="s">
        <v>202</v>
      </c>
      <c r="C48" s="152" t="s">
        <v>203</v>
      </c>
      <c r="D48" s="151" t="s">
        <v>26</v>
      </c>
      <c r="E48" s="152" t="s">
        <v>2116</v>
      </c>
      <c r="F48" s="64">
        <v>240661870608</v>
      </c>
      <c r="G48" s="78">
        <v>-0.07</v>
      </c>
      <c r="H48" s="64">
        <v>5830507925</v>
      </c>
      <c r="I48" s="73">
        <v>1</v>
      </c>
      <c r="J48" s="64">
        <v>933854279494</v>
      </c>
      <c r="K48" s="73">
        <v>-0.27</v>
      </c>
      <c r="L48" s="64">
        <v>-10661784841</v>
      </c>
      <c r="M48" s="73">
        <v>-5.16</v>
      </c>
      <c r="N48" s="31">
        <v>1263</v>
      </c>
      <c r="O48" s="33">
        <v>0.01</v>
      </c>
      <c r="P48" s="33">
        <v>0.069</v>
      </c>
      <c r="Q48" s="31">
        <v>9600</v>
      </c>
      <c r="R48" s="151">
        <v>7.6</v>
      </c>
      <c r="S48" s="64">
        <v>21814</v>
      </c>
      <c r="T48" s="151" t="s">
        <v>3410</v>
      </c>
    </row>
    <row r="49" spans="1:20" ht="15">
      <c r="A49" s="85">
        <v>36</v>
      </c>
      <c r="B49" s="151" t="s">
        <v>216</v>
      </c>
      <c r="C49" s="152" t="s">
        <v>217</v>
      </c>
      <c r="D49" s="151" t="s">
        <v>26</v>
      </c>
      <c r="E49" s="152" t="s">
        <v>2130</v>
      </c>
      <c r="F49" s="64">
        <v>2023729788950</v>
      </c>
      <c r="G49" s="73">
        <v>0.15</v>
      </c>
      <c r="H49" s="64">
        <v>105863601596</v>
      </c>
      <c r="I49" s="78">
        <v>-0.03</v>
      </c>
      <c r="J49" s="64">
        <v>7306988855593</v>
      </c>
      <c r="K49" s="73">
        <v>0.21</v>
      </c>
      <c r="L49" s="64">
        <v>422849159827</v>
      </c>
      <c r="M49" s="78">
        <v>0.1</v>
      </c>
      <c r="N49" s="31">
        <v>5723</v>
      </c>
      <c r="O49" s="33">
        <v>0.103</v>
      </c>
      <c r="P49" s="33">
        <v>0.248</v>
      </c>
      <c r="Q49" s="31">
        <v>53800</v>
      </c>
      <c r="R49" s="151">
        <v>9.4</v>
      </c>
      <c r="S49" s="64">
        <v>62211</v>
      </c>
      <c r="T49" s="151" t="s">
        <v>2063</v>
      </c>
    </row>
    <row r="50" spans="1:20" ht="15">
      <c r="A50" s="85">
        <v>37</v>
      </c>
      <c r="B50" s="151" t="s">
        <v>220</v>
      </c>
      <c r="C50" s="152" t="s">
        <v>221</v>
      </c>
      <c r="D50" s="151" t="s">
        <v>26</v>
      </c>
      <c r="E50" s="152" t="s">
        <v>2131</v>
      </c>
      <c r="F50" s="64">
        <v>100242823835</v>
      </c>
      <c r="G50" s="73">
        <v>0.22</v>
      </c>
      <c r="H50" s="64">
        <v>5390229919</v>
      </c>
      <c r="I50" s="76">
        <v>-0.1</v>
      </c>
      <c r="J50" s="64">
        <v>363556852606</v>
      </c>
      <c r="K50" s="77">
        <v>0.15</v>
      </c>
      <c r="L50" s="64">
        <v>18733901360</v>
      </c>
      <c r="M50" s="76">
        <v>-0.07</v>
      </c>
      <c r="N50" s="31">
        <v>1531</v>
      </c>
      <c r="O50" s="33">
        <v>0.039</v>
      </c>
      <c r="P50" s="33">
        <v>0.102</v>
      </c>
      <c r="Q50" s="31">
        <v>15000</v>
      </c>
      <c r="R50" s="151">
        <v>9.8</v>
      </c>
      <c r="S50" s="64">
        <v>21</v>
      </c>
      <c r="T50" s="151" t="s">
        <v>3410</v>
      </c>
    </row>
    <row r="51" spans="1:20" ht="15">
      <c r="A51" s="85">
        <v>38</v>
      </c>
      <c r="B51" s="151" t="s">
        <v>222</v>
      </c>
      <c r="C51" s="152" t="s">
        <v>223</v>
      </c>
      <c r="D51" s="151" t="s">
        <v>26</v>
      </c>
      <c r="E51" s="152" t="s">
        <v>2111</v>
      </c>
      <c r="F51" s="64">
        <v>36268499148</v>
      </c>
      <c r="G51" s="77">
        <v>0.98</v>
      </c>
      <c r="H51" s="64">
        <v>9036492193</v>
      </c>
      <c r="I51" s="76">
        <v>4.07</v>
      </c>
      <c r="J51" s="64">
        <v>131741244051</v>
      </c>
      <c r="K51" s="78">
        <v>0.83</v>
      </c>
      <c r="L51" s="64">
        <v>25364723571</v>
      </c>
      <c r="M51" s="78">
        <v>1.94</v>
      </c>
      <c r="N51" s="31">
        <v>526</v>
      </c>
      <c r="O51" s="33">
        <v>0.034</v>
      </c>
      <c r="P51" s="33">
        <v>0.047</v>
      </c>
      <c r="Q51" s="31">
        <v>3580</v>
      </c>
      <c r="R51" s="151">
        <v>6.8</v>
      </c>
      <c r="S51" s="64">
        <v>161398</v>
      </c>
      <c r="T51" s="151" t="s">
        <v>2063</v>
      </c>
    </row>
    <row r="52" spans="1:20" ht="15">
      <c r="A52" s="85">
        <v>39</v>
      </c>
      <c r="B52" s="151" t="s">
        <v>228</v>
      </c>
      <c r="C52" s="152" t="s">
        <v>229</v>
      </c>
      <c r="D52" s="151" t="s">
        <v>26</v>
      </c>
      <c r="E52" s="152" t="s">
        <v>2116</v>
      </c>
      <c r="F52" s="64">
        <v>138169016436</v>
      </c>
      <c r="G52" s="76">
        <v>2.21</v>
      </c>
      <c r="H52" s="64">
        <v>10801151246</v>
      </c>
      <c r="I52" s="78">
        <v>3.68</v>
      </c>
      <c r="J52" s="64">
        <v>316975690970</v>
      </c>
      <c r="K52" s="78">
        <v>0.27</v>
      </c>
      <c r="L52" s="64">
        <v>6289451121</v>
      </c>
      <c r="M52" s="78">
        <v>0.3</v>
      </c>
      <c r="N52" s="31">
        <v>1920</v>
      </c>
      <c r="O52" s="33">
        <v>0.032</v>
      </c>
      <c r="P52" s="33">
        <v>0.099</v>
      </c>
      <c r="Q52" s="31">
        <v>16900</v>
      </c>
      <c r="R52" s="151">
        <v>8.8</v>
      </c>
      <c r="S52" s="64">
        <v>3080</v>
      </c>
      <c r="T52" s="151" t="s">
        <v>3410</v>
      </c>
    </row>
    <row r="53" spans="1:20" ht="15">
      <c r="A53" s="85">
        <v>40</v>
      </c>
      <c r="B53" s="151" t="s">
        <v>232</v>
      </c>
      <c r="C53" s="152" t="s">
        <v>233</v>
      </c>
      <c r="D53" s="151" t="s">
        <v>26</v>
      </c>
      <c r="E53" s="152" t="s">
        <v>2116</v>
      </c>
      <c r="F53" s="64">
        <v>4525845658</v>
      </c>
      <c r="G53" s="78">
        <v>-0.51</v>
      </c>
      <c r="H53" s="64">
        <v>-265881623</v>
      </c>
      <c r="I53" s="78">
        <v>-1.53</v>
      </c>
      <c r="J53" s="64">
        <v>21436234349</v>
      </c>
      <c r="K53" s="77">
        <v>-0.77</v>
      </c>
      <c r="L53" s="64">
        <v>-405733091</v>
      </c>
      <c r="M53" s="76">
        <v>-1.05</v>
      </c>
      <c r="N53" s="31"/>
      <c r="O53" s="33">
        <v>-0.001</v>
      </c>
      <c r="P53" s="33">
        <v>-0.001</v>
      </c>
      <c r="Q53" s="31">
        <v>0</v>
      </c>
      <c r="R53" s="151">
        <v>0</v>
      </c>
      <c r="S53" s="64">
        <v>0</v>
      </c>
      <c r="T53" s="151" t="s">
        <v>3410</v>
      </c>
    </row>
    <row r="54" spans="1:20" ht="15">
      <c r="A54" s="85">
        <v>41</v>
      </c>
      <c r="B54" s="151" t="s">
        <v>2270</v>
      </c>
      <c r="C54" s="152" t="s">
        <v>2271</v>
      </c>
      <c r="D54" s="151" t="s">
        <v>26</v>
      </c>
      <c r="E54" s="152" t="s">
        <v>2116</v>
      </c>
      <c r="F54" s="64">
        <v>332395161865</v>
      </c>
      <c r="G54" s="73">
        <v>0</v>
      </c>
      <c r="H54" s="64">
        <v>4988666214</v>
      </c>
      <c r="I54" s="77">
        <v>-0.89</v>
      </c>
      <c r="J54" s="64">
        <v>946941924444</v>
      </c>
      <c r="K54" s="73">
        <v>0.43</v>
      </c>
      <c r="L54" s="64">
        <v>2721141635</v>
      </c>
      <c r="M54" s="77">
        <v>-0.95</v>
      </c>
      <c r="N54" s="31">
        <v>695</v>
      </c>
      <c r="O54" s="33">
        <v>0.014</v>
      </c>
      <c r="P54" s="33">
        <v>0.057</v>
      </c>
      <c r="Q54" s="31">
        <v>18000</v>
      </c>
      <c r="R54" s="151">
        <v>25.9</v>
      </c>
      <c r="S54" s="64">
        <v>13769</v>
      </c>
      <c r="T54" s="151" t="s">
        <v>3410</v>
      </c>
    </row>
    <row r="55" spans="1:20" ht="15">
      <c r="A55" s="85">
        <v>42</v>
      </c>
      <c r="B55" s="151" t="s">
        <v>236</v>
      </c>
      <c r="C55" s="152" t="s">
        <v>237</v>
      </c>
      <c r="D55" s="151" t="s">
        <v>26</v>
      </c>
      <c r="E55" s="152" t="s">
        <v>2132</v>
      </c>
      <c r="F55" s="64">
        <v>602998572251</v>
      </c>
      <c r="G55" s="73">
        <v>0.28</v>
      </c>
      <c r="H55" s="64">
        <v>57170142237</v>
      </c>
      <c r="I55" s="78">
        <v>1.43</v>
      </c>
      <c r="J55" s="64">
        <v>2265006794844</v>
      </c>
      <c r="K55" s="78">
        <v>0.4</v>
      </c>
      <c r="L55" s="64">
        <v>152375286456</v>
      </c>
      <c r="M55" s="78">
        <v>1.29</v>
      </c>
      <c r="N55" s="31">
        <v>2203</v>
      </c>
      <c r="O55" s="33">
        <v>0.065</v>
      </c>
      <c r="P55" s="33">
        <v>0.165</v>
      </c>
      <c r="Q55" s="31">
        <v>14100</v>
      </c>
      <c r="R55" s="151">
        <v>6.4</v>
      </c>
      <c r="S55" s="64">
        <v>41817</v>
      </c>
      <c r="T55" s="151" t="s">
        <v>3410</v>
      </c>
    </row>
    <row r="56" spans="1:20" ht="15">
      <c r="A56" s="85">
        <v>43</v>
      </c>
      <c r="B56" s="151" t="s">
        <v>242</v>
      </c>
      <c r="C56" s="152" t="s">
        <v>243</v>
      </c>
      <c r="D56" s="151" t="s">
        <v>26</v>
      </c>
      <c r="E56" s="152" t="s">
        <v>2127</v>
      </c>
      <c r="F56" s="64">
        <v>155251138251</v>
      </c>
      <c r="G56" s="78">
        <v>-0.07</v>
      </c>
      <c r="H56" s="64">
        <v>50660625428</v>
      </c>
      <c r="I56" s="78">
        <v>-0.18</v>
      </c>
      <c r="J56" s="64">
        <v>603929120732</v>
      </c>
      <c r="K56" s="78">
        <v>-0.32</v>
      </c>
      <c r="L56" s="64">
        <v>187757659228</v>
      </c>
      <c r="M56" s="78">
        <v>-0.59</v>
      </c>
      <c r="N56" s="31">
        <v>1402</v>
      </c>
      <c r="O56" s="75">
        <v>0.066</v>
      </c>
      <c r="P56" s="75">
        <v>0.112</v>
      </c>
      <c r="Q56" s="31">
        <v>23700</v>
      </c>
      <c r="R56" s="151">
        <v>16.9</v>
      </c>
      <c r="S56" s="64">
        <v>38058</v>
      </c>
      <c r="T56" s="151" t="s">
        <v>3410</v>
      </c>
    </row>
    <row r="57" spans="1:20" ht="15">
      <c r="A57" s="85">
        <v>44</v>
      </c>
      <c r="B57" s="151" t="s">
        <v>248</v>
      </c>
      <c r="C57" s="152" t="s">
        <v>249</v>
      </c>
      <c r="D57" s="151" t="s">
        <v>26</v>
      </c>
      <c r="E57" s="152" t="s">
        <v>2116</v>
      </c>
      <c r="F57" s="64">
        <v>22714810030</v>
      </c>
      <c r="G57" s="76">
        <v>2.47</v>
      </c>
      <c r="H57" s="64">
        <v>16701067760</v>
      </c>
      <c r="I57" s="73">
        <v>5.18</v>
      </c>
      <c r="J57" s="64">
        <v>35847429643</v>
      </c>
      <c r="K57" s="76">
        <v>0</v>
      </c>
      <c r="L57" s="64">
        <v>9643703752</v>
      </c>
      <c r="M57" s="78">
        <v>2.38</v>
      </c>
      <c r="N57" s="31">
        <v>617</v>
      </c>
      <c r="O57" s="33">
        <v>0.029</v>
      </c>
      <c r="P57" s="33">
        <v>0.091</v>
      </c>
      <c r="Q57" s="31">
        <v>3890</v>
      </c>
      <c r="R57" s="151">
        <v>6.3</v>
      </c>
      <c r="S57" s="64">
        <v>132127</v>
      </c>
      <c r="T57" s="151" t="s">
        <v>2063</v>
      </c>
    </row>
    <row r="58" spans="1:20" ht="15">
      <c r="A58" s="85">
        <v>45</v>
      </c>
      <c r="B58" s="151" t="s">
        <v>250</v>
      </c>
      <c r="C58" s="152" t="s">
        <v>251</v>
      </c>
      <c r="D58" s="151" t="s">
        <v>26</v>
      </c>
      <c r="E58" s="152" t="s">
        <v>2116</v>
      </c>
      <c r="F58" s="64">
        <v>918873791831</v>
      </c>
      <c r="G58" s="73">
        <v>0.08</v>
      </c>
      <c r="H58" s="64">
        <v>-99349251474</v>
      </c>
      <c r="I58" s="78">
        <v>0.37</v>
      </c>
      <c r="J58" s="64">
        <v>2632070884295</v>
      </c>
      <c r="K58" s="73">
        <v>0.55</v>
      </c>
      <c r="L58" s="64">
        <v>-482378758398</v>
      </c>
      <c r="M58" s="78">
        <v>0.05</v>
      </c>
      <c r="N58" s="31">
        <v>-83</v>
      </c>
      <c r="O58" s="33">
        <v>-0.001</v>
      </c>
      <c r="P58" s="33">
        <v>-0.003</v>
      </c>
      <c r="Q58" s="31">
        <v>26200</v>
      </c>
      <c r="R58" s="151">
        <v>-315.2</v>
      </c>
      <c r="S58" s="64">
        <v>803692</v>
      </c>
      <c r="T58" s="151" t="s">
        <v>2063</v>
      </c>
    </row>
    <row r="59" spans="1:20" ht="15">
      <c r="A59" s="85">
        <v>46</v>
      </c>
      <c r="B59" s="151" t="s">
        <v>260</v>
      </c>
      <c r="C59" s="152" t="s">
        <v>261</v>
      </c>
      <c r="D59" s="151" t="s">
        <v>26</v>
      </c>
      <c r="E59" s="152" t="s">
        <v>2133</v>
      </c>
      <c r="F59" s="64">
        <v>486130599156</v>
      </c>
      <c r="G59" s="73">
        <v>0.03</v>
      </c>
      <c r="H59" s="64">
        <v>50221353165</v>
      </c>
      <c r="I59" s="78">
        <v>0.36</v>
      </c>
      <c r="J59" s="64">
        <v>1889532487103</v>
      </c>
      <c r="K59" s="78">
        <v>0.02</v>
      </c>
      <c r="L59" s="64">
        <v>160266077754</v>
      </c>
      <c r="M59" s="78">
        <v>-0.06</v>
      </c>
      <c r="N59" s="31">
        <v>5153</v>
      </c>
      <c r="O59" s="33">
        <v>0.131</v>
      </c>
      <c r="P59" s="33">
        <v>0.222</v>
      </c>
      <c r="Q59" s="31">
        <v>31950</v>
      </c>
      <c r="R59" s="151">
        <v>6.2</v>
      </c>
      <c r="S59" s="64">
        <v>2650</v>
      </c>
      <c r="T59" s="151" t="s">
        <v>3410</v>
      </c>
    </row>
    <row r="60" spans="1:20" ht="15">
      <c r="A60" s="85">
        <v>47</v>
      </c>
      <c r="B60" s="151" t="s">
        <v>262</v>
      </c>
      <c r="C60" s="152" t="s">
        <v>263</v>
      </c>
      <c r="D60" s="151" t="s">
        <v>26</v>
      </c>
      <c r="E60" s="152" t="s">
        <v>2111</v>
      </c>
      <c r="F60" s="64">
        <v>76849953992</v>
      </c>
      <c r="G60" s="78">
        <v>-0.4</v>
      </c>
      <c r="H60" s="64">
        <v>-3046542629</v>
      </c>
      <c r="I60" s="73">
        <v>0.4</v>
      </c>
      <c r="J60" s="64">
        <v>562711459523</v>
      </c>
      <c r="K60" s="73">
        <v>0.02</v>
      </c>
      <c r="L60" s="64">
        <v>11378736701</v>
      </c>
      <c r="M60" s="73">
        <v>0.9</v>
      </c>
      <c r="N60" s="31">
        <v>292</v>
      </c>
      <c r="O60" s="33">
        <v>0</v>
      </c>
      <c r="P60" s="33">
        <v>0</v>
      </c>
      <c r="Q60" s="31">
        <v>3300</v>
      </c>
      <c r="R60" s="151">
        <v>11.3</v>
      </c>
      <c r="S60" s="64">
        <v>2586</v>
      </c>
      <c r="T60" s="151" t="s">
        <v>3410</v>
      </c>
    </row>
    <row r="61" spans="1:20" ht="15">
      <c r="A61" s="85">
        <v>48</v>
      </c>
      <c r="B61" s="151" t="s">
        <v>264</v>
      </c>
      <c r="C61" s="152" t="s">
        <v>265</v>
      </c>
      <c r="D61" s="151" t="s">
        <v>26</v>
      </c>
      <c r="E61" s="152" t="s">
        <v>2134</v>
      </c>
      <c r="F61" s="64">
        <v>49128607449</v>
      </c>
      <c r="G61" s="78">
        <v>-0.32</v>
      </c>
      <c r="H61" s="64">
        <v>26744153540</v>
      </c>
      <c r="I61" s="73">
        <v>0.29</v>
      </c>
      <c r="J61" s="64">
        <v>263198517651</v>
      </c>
      <c r="K61" s="73">
        <v>-0.06</v>
      </c>
      <c r="L61" s="64">
        <v>103492847242</v>
      </c>
      <c r="M61" s="78">
        <v>0.22</v>
      </c>
      <c r="N61" s="31">
        <v>2682</v>
      </c>
      <c r="O61" s="33">
        <v>0.144</v>
      </c>
      <c r="P61" s="33">
        <v>0.154</v>
      </c>
      <c r="Q61" s="31">
        <v>29500</v>
      </c>
      <c r="R61" s="151">
        <v>11</v>
      </c>
      <c r="S61" s="64">
        <v>158</v>
      </c>
      <c r="T61" s="151" t="s">
        <v>3410</v>
      </c>
    </row>
    <row r="62" spans="1:20" ht="15">
      <c r="A62" s="85">
        <v>49</v>
      </c>
      <c r="B62" s="151" t="s">
        <v>266</v>
      </c>
      <c r="C62" s="152" t="s">
        <v>267</v>
      </c>
      <c r="D62" s="151" t="s">
        <v>26</v>
      </c>
      <c r="E62" s="152" t="s">
        <v>2135</v>
      </c>
      <c r="F62" s="64">
        <v>250705801817</v>
      </c>
      <c r="G62" s="78">
        <v>-0.08</v>
      </c>
      <c r="H62" s="64">
        <v>-1408553123</v>
      </c>
      <c r="I62" s="73">
        <v>-3.01</v>
      </c>
      <c r="J62" s="64">
        <v>1056079879721</v>
      </c>
      <c r="K62" s="73">
        <v>0.05</v>
      </c>
      <c r="L62" s="64">
        <v>8659667936</v>
      </c>
      <c r="M62" s="73">
        <v>-0.41</v>
      </c>
      <c r="N62" s="31">
        <v>964</v>
      </c>
      <c r="O62" s="33">
        <v>0.026</v>
      </c>
      <c r="P62" s="33">
        <v>0.063</v>
      </c>
      <c r="Q62" s="31">
        <v>19000</v>
      </c>
      <c r="R62" s="151">
        <v>19.7</v>
      </c>
      <c r="S62" s="64">
        <v>868</v>
      </c>
      <c r="T62" s="151" t="s">
        <v>3410</v>
      </c>
    </row>
    <row r="63" spans="1:20" ht="15">
      <c r="A63" s="85">
        <v>50</v>
      </c>
      <c r="B63" s="151" t="s">
        <v>270</v>
      </c>
      <c r="C63" s="152" t="s">
        <v>271</v>
      </c>
      <c r="D63" s="151" t="s">
        <v>26</v>
      </c>
      <c r="E63" s="152" t="s">
        <v>2136</v>
      </c>
      <c r="F63" s="64">
        <v>1202209129418</v>
      </c>
      <c r="G63" s="73">
        <v>0.16</v>
      </c>
      <c r="H63" s="64">
        <v>43454153412</v>
      </c>
      <c r="I63" s="76">
        <v>0.57</v>
      </c>
      <c r="J63" s="64">
        <v>5031695455179</v>
      </c>
      <c r="K63" s="78">
        <v>0.13</v>
      </c>
      <c r="L63" s="64">
        <v>202485782017</v>
      </c>
      <c r="M63" s="73">
        <v>0.38</v>
      </c>
      <c r="N63" s="31">
        <v>2476</v>
      </c>
      <c r="O63" s="33">
        <v>0.055</v>
      </c>
      <c r="P63" s="33">
        <v>0.132</v>
      </c>
      <c r="Q63" s="31">
        <v>20800</v>
      </c>
      <c r="R63" s="151">
        <v>8.4</v>
      </c>
      <c r="S63" s="64">
        <v>23378</v>
      </c>
      <c r="T63" s="151" t="s">
        <v>3410</v>
      </c>
    </row>
    <row r="64" spans="1:20" ht="15">
      <c r="A64" s="85">
        <v>51</v>
      </c>
      <c r="B64" s="151" t="s">
        <v>278</v>
      </c>
      <c r="C64" s="152" t="s">
        <v>279</v>
      </c>
      <c r="D64" s="151" t="s">
        <v>26</v>
      </c>
      <c r="E64" s="152" t="s">
        <v>2137</v>
      </c>
      <c r="F64" s="64">
        <v>79746125930</v>
      </c>
      <c r="G64" s="77">
        <v>0.53</v>
      </c>
      <c r="H64" s="64">
        <v>2338652629</v>
      </c>
      <c r="I64" s="73">
        <v>-0.5</v>
      </c>
      <c r="J64" s="64">
        <v>397888165058</v>
      </c>
      <c r="K64" s="73">
        <v>0.12</v>
      </c>
      <c r="L64" s="64">
        <v>11746057532</v>
      </c>
      <c r="M64" s="73">
        <v>0.27</v>
      </c>
      <c r="N64" s="31">
        <v>1201</v>
      </c>
      <c r="O64" s="33">
        <v>0.032</v>
      </c>
      <c r="P64" s="33">
        <v>0.061</v>
      </c>
      <c r="Q64" s="31">
        <v>9370</v>
      </c>
      <c r="R64" s="151">
        <v>7.8</v>
      </c>
      <c r="S64" s="64">
        <v>4124</v>
      </c>
      <c r="T64" s="151" t="s">
        <v>3410</v>
      </c>
    </row>
    <row r="65" spans="1:20" ht="15">
      <c r="A65" s="85">
        <v>52</v>
      </c>
      <c r="B65" s="151" t="s">
        <v>280</v>
      </c>
      <c r="C65" s="152" t="s">
        <v>281</v>
      </c>
      <c r="D65" s="151" t="s">
        <v>26</v>
      </c>
      <c r="E65" s="152" t="s">
        <v>2138</v>
      </c>
      <c r="F65" s="64">
        <v>1145801530009</v>
      </c>
      <c r="G65" s="73">
        <v>0.09</v>
      </c>
      <c r="H65" s="64">
        <v>-754890301</v>
      </c>
      <c r="I65" s="78">
        <v>0.74</v>
      </c>
      <c r="J65" s="64">
        <v>4537163911679</v>
      </c>
      <c r="K65" s="73">
        <v>0.11</v>
      </c>
      <c r="L65" s="64">
        <v>-13078491948</v>
      </c>
      <c r="M65" s="77">
        <v>0.22</v>
      </c>
      <c r="N65" s="31">
        <v>1780</v>
      </c>
      <c r="O65" s="33">
        <v>0.034</v>
      </c>
      <c r="P65" s="33">
        <v>0.12</v>
      </c>
      <c r="Q65" s="31">
        <v>21000</v>
      </c>
      <c r="R65" s="151">
        <v>11.8</v>
      </c>
      <c r="S65" s="64">
        <v>36</v>
      </c>
      <c r="T65" s="151" t="s">
        <v>3410</v>
      </c>
    </row>
    <row r="66" spans="1:20" ht="15">
      <c r="A66" s="85">
        <v>53</v>
      </c>
      <c r="B66" s="151" t="s">
        <v>282</v>
      </c>
      <c r="C66" s="152" t="s">
        <v>3351</v>
      </c>
      <c r="D66" s="151" t="s">
        <v>26</v>
      </c>
      <c r="E66" s="152" t="s">
        <v>2106</v>
      </c>
      <c r="F66" s="64">
        <v>283121374309</v>
      </c>
      <c r="G66" s="73">
        <v>0.03</v>
      </c>
      <c r="H66" s="64">
        <v>15226237510</v>
      </c>
      <c r="I66" s="78">
        <v>0.84</v>
      </c>
      <c r="J66" s="64">
        <v>935955159897</v>
      </c>
      <c r="K66" s="73">
        <v>0.14</v>
      </c>
      <c r="L66" s="64">
        <v>33305690578</v>
      </c>
      <c r="M66" s="78">
        <v>0.97</v>
      </c>
      <c r="N66" s="31">
        <v>2217</v>
      </c>
      <c r="O66" s="33">
        <v>0.039</v>
      </c>
      <c r="P66" s="33">
        <v>0.476</v>
      </c>
      <c r="Q66" s="31">
        <v>5100</v>
      </c>
      <c r="R66" s="151">
        <v>2.3</v>
      </c>
      <c r="S66" s="64">
        <v>8449</v>
      </c>
      <c r="T66" s="151" t="s">
        <v>3410</v>
      </c>
    </row>
    <row r="67" spans="1:20" ht="15">
      <c r="A67" s="85">
        <v>54</v>
      </c>
      <c r="B67" s="151" t="s">
        <v>286</v>
      </c>
      <c r="C67" s="152" t="s">
        <v>287</v>
      </c>
      <c r="D67" s="151" t="s">
        <v>26</v>
      </c>
      <c r="E67" s="152" t="s">
        <v>2113</v>
      </c>
      <c r="F67" s="64">
        <v>449718844106</v>
      </c>
      <c r="G67" s="73">
        <v>0.32</v>
      </c>
      <c r="H67" s="64">
        <v>22774003199</v>
      </c>
      <c r="I67" s="78">
        <v>-0.29</v>
      </c>
      <c r="J67" s="64">
        <v>1495232694715</v>
      </c>
      <c r="K67" s="73">
        <v>0.38</v>
      </c>
      <c r="L67" s="64">
        <v>115862690379</v>
      </c>
      <c r="M67" s="78">
        <v>-0.09</v>
      </c>
      <c r="N67" s="31">
        <v>3685</v>
      </c>
      <c r="O67" s="33">
        <v>0.136</v>
      </c>
      <c r="P67" s="33">
        <v>0.211</v>
      </c>
      <c r="Q67" s="31">
        <v>26900</v>
      </c>
      <c r="R67" s="151">
        <v>7.3</v>
      </c>
      <c r="S67" s="64">
        <v>12092</v>
      </c>
      <c r="T67" s="151" t="s">
        <v>3410</v>
      </c>
    </row>
    <row r="68" spans="1:20" ht="15">
      <c r="A68" s="85">
        <v>55</v>
      </c>
      <c r="B68" s="151" t="s">
        <v>292</v>
      </c>
      <c r="C68" s="152" t="s">
        <v>293</v>
      </c>
      <c r="D68" s="151" t="s">
        <v>26</v>
      </c>
      <c r="E68" s="152" t="s">
        <v>2139</v>
      </c>
      <c r="F68" s="64">
        <v>1085872025025</v>
      </c>
      <c r="G68" s="73">
        <v>0.16</v>
      </c>
      <c r="H68" s="64">
        <v>26279472608</v>
      </c>
      <c r="I68" s="78">
        <v>-0.07</v>
      </c>
      <c r="J68" s="64">
        <v>4040316390191</v>
      </c>
      <c r="K68" s="76">
        <v>0.1</v>
      </c>
      <c r="L68" s="64">
        <v>112812300237</v>
      </c>
      <c r="M68" s="76">
        <v>-0.18</v>
      </c>
      <c r="N68" s="31">
        <v>6478</v>
      </c>
      <c r="O68" s="33">
        <v>0.166</v>
      </c>
      <c r="P68" s="33">
        <v>0.197</v>
      </c>
      <c r="Q68" s="31">
        <v>59600</v>
      </c>
      <c r="R68" s="151">
        <v>9.2</v>
      </c>
      <c r="S68" s="64">
        <v>233</v>
      </c>
      <c r="T68" s="151" t="s">
        <v>3410</v>
      </c>
    </row>
    <row r="69" spans="1:20" ht="15">
      <c r="A69" s="85">
        <v>56</v>
      </c>
      <c r="B69" s="151" t="s">
        <v>3065</v>
      </c>
      <c r="C69" s="152" t="s">
        <v>3066</v>
      </c>
      <c r="D69" s="151" t="s">
        <v>26</v>
      </c>
      <c r="E69" s="152" t="s">
        <v>2228</v>
      </c>
      <c r="F69" s="64">
        <v>74289017944</v>
      </c>
      <c r="G69" s="76">
        <v>1.63</v>
      </c>
      <c r="H69" s="64">
        <v>4103570491</v>
      </c>
      <c r="I69" s="78">
        <v>1.49</v>
      </c>
      <c r="J69" s="64">
        <v>222329578780</v>
      </c>
      <c r="K69" s="73">
        <v>1.98</v>
      </c>
      <c r="L69" s="64">
        <v>12000573213</v>
      </c>
      <c r="M69" s="78">
        <v>1.75</v>
      </c>
      <c r="N69" s="31"/>
      <c r="O69" s="33">
        <v>0.03</v>
      </c>
      <c r="P69" s="33">
        <v>0.052</v>
      </c>
      <c r="Q69" s="31">
        <v>0</v>
      </c>
      <c r="R69" s="151">
        <v>0</v>
      </c>
      <c r="S69" s="64">
        <v>0</v>
      </c>
      <c r="T69" s="151" t="s">
        <v>3410</v>
      </c>
    </row>
    <row r="70" spans="1:20" ht="15">
      <c r="A70" s="85">
        <v>57</v>
      </c>
      <c r="B70" s="151" t="s">
        <v>304</v>
      </c>
      <c r="C70" s="152" t="s">
        <v>305</v>
      </c>
      <c r="D70" s="151" t="s">
        <v>26</v>
      </c>
      <c r="E70" s="152" t="s">
        <v>2140</v>
      </c>
      <c r="F70" s="64">
        <v>981647360286</v>
      </c>
      <c r="G70" s="73">
        <v>0.04</v>
      </c>
      <c r="H70" s="64">
        <v>5754692967</v>
      </c>
      <c r="I70" s="78">
        <v>-0.68</v>
      </c>
      <c r="J70" s="64">
        <v>3600146567038</v>
      </c>
      <c r="K70" s="73">
        <v>0.03</v>
      </c>
      <c r="L70" s="64">
        <v>15524535602</v>
      </c>
      <c r="M70" s="73">
        <v>-0.94</v>
      </c>
      <c r="N70" s="31">
        <v>169</v>
      </c>
      <c r="O70" s="33">
        <v>0.004</v>
      </c>
      <c r="P70" s="33">
        <v>0.014</v>
      </c>
      <c r="Q70" s="31">
        <v>13900</v>
      </c>
      <c r="R70" s="151">
        <v>82.2</v>
      </c>
      <c r="S70" s="64">
        <v>91070</v>
      </c>
      <c r="T70" s="151" t="s">
        <v>2063</v>
      </c>
    </row>
    <row r="71" spans="1:20" ht="15">
      <c r="A71" s="85">
        <v>58</v>
      </c>
      <c r="B71" s="151" t="s">
        <v>306</v>
      </c>
      <c r="C71" s="152" t="s">
        <v>307</v>
      </c>
      <c r="D71" s="151" t="s">
        <v>26</v>
      </c>
      <c r="E71" s="152" t="s">
        <v>2141</v>
      </c>
      <c r="F71" s="64">
        <v>420427289654</v>
      </c>
      <c r="G71" s="73">
        <v>0.16</v>
      </c>
      <c r="H71" s="64">
        <v>80577574823</v>
      </c>
      <c r="I71" s="78">
        <v>0.12</v>
      </c>
      <c r="J71" s="64">
        <v>1565762624888</v>
      </c>
      <c r="K71" s="73">
        <v>0.13</v>
      </c>
      <c r="L71" s="64">
        <v>295566912352</v>
      </c>
      <c r="M71" s="78">
        <v>0.34</v>
      </c>
      <c r="N71" s="31">
        <v>5789</v>
      </c>
      <c r="O71" s="33">
        <v>0.235</v>
      </c>
      <c r="P71" s="33">
        <v>0.312</v>
      </c>
      <c r="Q71" s="31">
        <v>33000</v>
      </c>
      <c r="R71" s="151">
        <v>5.7</v>
      </c>
      <c r="S71" s="64">
        <v>54468</v>
      </c>
      <c r="T71" s="151" t="s">
        <v>2062</v>
      </c>
    </row>
    <row r="72" spans="1:20" ht="15">
      <c r="A72" s="85">
        <v>59</v>
      </c>
      <c r="B72" s="151" t="s">
        <v>318</v>
      </c>
      <c r="C72" s="152" t="s">
        <v>319</v>
      </c>
      <c r="D72" s="151" t="s">
        <v>26</v>
      </c>
      <c r="E72" s="152" t="s">
        <v>2116</v>
      </c>
      <c r="F72" s="64">
        <v>8301624600777</v>
      </c>
      <c r="G72" s="73">
        <v>0.34</v>
      </c>
      <c r="H72" s="64">
        <v>439100592821</v>
      </c>
      <c r="I72" s="77">
        <v>0.08</v>
      </c>
      <c r="J72" s="64">
        <v>29222123470813</v>
      </c>
      <c r="K72" s="73">
        <v>0.26</v>
      </c>
      <c r="L72" s="64">
        <v>1516416257537</v>
      </c>
      <c r="M72" s="78">
        <v>-0.03</v>
      </c>
      <c r="N72" s="31">
        <v>21500</v>
      </c>
      <c r="O72" s="33">
        <v>0.112</v>
      </c>
      <c r="P72" s="33">
        <v>0.225</v>
      </c>
      <c r="Q72" s="31">
        <v>154800</v>
      </c>
      <c r="R72" s="151">
        <v>7.2</v>
      </c>
      <c r="S72" s="64">
        <v>153124</v>
      </c>
      <c r="T72" s="151" t="s">
        <v>2062</v>
      </c>
    </row>
    <row r="73" spans="1:20" ht="15">
      <c r="A73" s="85">
        <v>60</v>
      </c>
      <c r="B73" s="151" t="s">
        <v>2272</v>
      </c>
      <c r="C73" s="152" t="s">
        <v>2273</v>
      </c>
      <c r="D73" s="151" t="s">
        <v>26</v>
      </c>
      <c r="E73" s="152" t="s">
        <v>2167</v>
      </c>
      <c r="F73" s="64">
        <v>596519776051</v>
      </c>
      <c r="G73" s="78">
        <v>-0.34</v>
      </c>
      <c r="H73" s="64">
        <v>-7529203329</v>
      </c>
      <c r="I73" s="73">
        <v>0.06</v>
      </c>
      <c r="J73" s="64">
        <v>3076383002630</v>
      </c>
      <c r="K73" s="73">
        <v>-0.05</v>
      </c>
      <c r="L73" s="64">
        <v>-28537124263</v>
      </c>
      <c r="M73" s="73">
        <v>-0.53</v>
      </c>
      <c r="N73" s="31">
        <v>1333</v>
      </c>
      <c r="O73" s="33">
        <v>0.033</v>
      </c>
      <c r="P73" s="33">
        <v>0.106</v>
      </c>
      <c r="Q73" s="31">
        <v>22000</v>
      </c>
      <c r="R73" s="151">
        <v>16.5</v>
      </c>
      <c r="S73" s="64">
        <v>1046</v>
      </c>
      <c r="T73" s="151" t="s">
        <v>3410</v>
      </c>
    </row>
    <row r="74" spans="1:20" ht="15">
      <c r="A74" s="85">
        <v>61</v>
      </c>
      <c r="B74" s="151" t="s">
        <v>320</v>
      </c>
      <c r="C74" s="152" t="s">
        <v>321</v>
      </c>
      <c r="D74" s="151" t="s">
        <v>26</v>
      </c>
      <c r="E74" s="152" t="s">
        <v>2124</v>
      </c>
      <c r="F74" s="64">
        <v>18513427000000</v>
      </c>
      <c r="G74" s="73">
        <v>0.11</v>
      </c>
      <c r="H74" s="64">
        <v>3543614000000</v>
      </c>
      <c r="I74" s="76">
        <v>-0.06</v>
      </c>
      <c r="J74" s="64">
        <v>69846746000000</v>
      </c>
      <c r="K74" s="78">
        <v>0.18</v>
      </c>
      <c r="L74" s="64">
        <v>12515230000000</v>
      </c>
      <c r="M74" s="73">
        <v>0.17</v>
      </c>
      <c r="N74" s="31">
        <v>2077</v>
      </c>
      <c r="O74" s="33">
        <v>0.007</v>
      </c>
      <c r="P74" s="33">
        <v>0.119</v>
      </c>
      <c r="Q74" s="31">
        <v>23050</v>
      </c>
      <c r="R74" s="151">
        <v>11.1</v>
      </c>
      <c r="S74" s="64">
        <v>4984131</v>
      </c>
      <c r="T74" s="151" t="s">
        <v>2063</v>
      </c>
    </row>
    <row r="75" spans="1:20" ht="15">
      <c r="A75" s="85">
        <v>62</v>
      </c>
      <c r="B75" s="151" t="s">
        <v>322</v>
      </c>
      <c r="C75" s="152" t="s">
        <v>323</v>
      </c>
      <c r="D75" s="151" t="s">
        <v>26</v>
      </c>
      <c r="E75" s="152" t="s">
        <v>2116</v>
      </c>
      <c r="F75" s="64">
        <v>229812045514</v>
      </c>
      <c r="G75" s="78">
        <v>-0.26</v>
      </c>
      <c r="H75" s="64">
        <v>39898658995</v>
      </c>
      <c r="I75" s="77">
        <v>-0.27</v>
      </c>
      <c r="J75" s="64">
        <v>959958583561</v>
      </c>
      <c r="K75" s="73">
        <v>-0.09</v>
      </c>
      <c r="L75" s="64">
        <v>167470262633</v>
      </c>
      <c r="M75" s="73">
        <v>0.04</v>
      </c>
      <c r="N75" s="31">
        <v>2152</v>
      </c>
      <c r="O75" s="75">
        <v>0.031</v>
      </c>
      <c r="P75" s="75">
        <v>0.096</v>
      </c>
      <c r="Q75" s="31">
        <v>29700</v>
      </c>
      <c r="R75" s="151">
        <v>13.8</v>
      </c>
      <c r="S75" s="64">
        <v>153373</v>
      </c>
      <c r="T75" s="151" t="s">
        <v>2063</v>
      </c>
    </row>
    <row r="76" spans="1:20" ht="15">
      <c r="A76" s="85">
        <v>63</v>
      </c>
      <c r="B76" s="151" t="s">
        <v>326</v>
      </c>
      <c r="C76" s="152" t="s">
        <v>327</v>
      </c>
      <c r="D76" s="151" t="s">
        <v>26</v>
      </c>
      <c r="E76" s="152" t="s">
        <v>2110</v>
      </c>
      <c r="F76" s="64">
        <v>154381690863</v>
      </c>
      <c r="G76" s="76">
        <v>1.05</v>
      </c>
      <c r="H76" s="64">
        <v>30680857031</v>
      </c>
      <c r="I76" s="73">
        <v>-0.33</v>
      </c>
      <c r="J76" s="64">
        <v>435816523400</v>
      </c>
      <c r="K76" s="73">
        <v>0.61</v>
      </c>
      <c r="L76" s="64">
        <v>159228624362</v>
      </c>
      <c r="M76" s="73">
        <v>-0.03</v>
      </c>
      <c r="N76" s="31">
        <v>1069</v>
      </c>
      <c r="O76" s="33">
        <v>0.051</v>
      </c>
      <c r="P76" s="33">
        <v>0.088</v>
      </c>
      <c r="Q76" s="31">
        <v>10900</v>
      </c>
      <c r="R76" s="151">
        <v>10.2</v>
      </c>
      <c r="S76" s="64">
        <v>98496</v>
      </c>
      <c r="T76" s="151" t="s">
        <v>2063</v>
      </c>
    </row>
    <row r="77" spans="1:20" ht="15">
      <c r="A77" s="85">
        <v>64</v>
      </c>
      <c r="B77" s="151" t="s">
        <v>334</v>
      </c>
      <c r="C77" s="152" t="s">
        <v>2219</v>
      </c>
      <c r="D77" s="151" t="s">
        <v>26</v>
      </c>
      <c r="E77" s="152" t="s">
        <v>2142</v>
      </c>
      <c r="F77" s="64">
        <v>334416290300</v>
      </c>
      <c r="G77" s="73">
        <v>0.1</v>
      </c>
      <c r="H77" s="64">
        <v>46450660501</v>
      </c>
      <c r="I77" s="76">
        <v>-0.2</v>
      </c>
      <c r="J77" s="64">
        <v>1261982486051</v>
      </c>
      <c r="K77" s="78">
        <v>0.1</v>
      </c>
      <c r="L77" s="64">
        <v>207223234244</v>
      </c>
      <c r="M77" s="77">
        <v>0.02</v>
      </c>
      <c r="N77" s="31">
        <v>4625</v>
      </c>
      <c r="O77" s="75">
        <v>0.136</v>
      </c>
      <c r="P77" s="75">
        <v>0.318</v>
      </c>
      <c r="Q77" s="31">
        <v>25900</v>
      </c>
      <c r="R77" s="151">
        <v>5.6</v>
      </c>
      <c r="S77" s="64">
        <v>644543</v>
      </c>
      <c r="T77" s="151" t="s">
        <v>2063</v>
      </c>
    </row>
    <row r="78" spans="1:20" ht="15">
      <c r="A78" s="85">
        <v>65</v>
      </c>
      <c r="B78" s="151" t="s">
        <v>348</v>
      </c>
      <c r="C78" s="152" t="s">
        <v>349</v>
      </c>
      <c r="D78" s="151" t="s">
        <v>26</v>
      </c>
      <c r="E78" s="152" t="s">
        <v>2111</v>
      </c>
      <c r="F78" s="64">
        <v>55869630261</v>
      </c>
      <c r="G78" s="78">
        <v>-0.01</v>
      </c>
      <c r="H78" s="64">
        <v>-19704042415</v>
      </c>
      <c r="I78" s="77">
        <v>-5.22</v>
      </c>
      <c r="J78" s="64">
        <v>292329838325</v>
      </c>
      <c r="K78" s="73">
        <v>-0.11</v>
      </c>
      <c r="L78" s="64">
        <v>37869575221</v>
      </c>
      <c r="M78" s="73">
        <v>0.18</v>
      </c>
      <c r="N78" s="31">
        <v>7411</v>
      </c>
      <c r="O78" s="33">
        <v>0.063</v>
      </c>
      <c r="P78" s="33">
        <v>0.181</v>
      </c>
      <c r="Q78" s="31">
        <v>66700</v>
      </c>
      <c r="R78" s="151">
        <v>9</v>
      </c>
      <c r="S78" s="64">
        <v>44605</v>
      </c>
      <c r="T78" s="151" t="s">
        <v>3410</v>
      </c>
    </row>
    <row r="79" spans="1:20" ht="15">
      <c r="A79" s="85">
        <v>66</v>
      </c>
      <c r="B79" s="151" t="s">
        <v>356</v>
      </c>
      <c r="C79" s="152" t="s">
        <v>357</v>
      </c>
      <c r="D79" s="151" t="s">
        <v>26</v>
      </c>
      <c r="E79" s="152" t="s">
        <v>2105</v>
      </c>
      <c r="F79" s="64">
        <v>390477088199</v>
      </c>
      <c r="G79" s="78">
        <v>-0.17</v>
      </c>
      <c r="H79" s="64">
        <v>16828738631</v>
      </c>
      <c r="I79" s="78">
        <v>-0.27</v>
      </c>
      <c r="J79" s="64">
        <v>1593726413336</v>
      </c>
      <c r="K79" s="73">
        <v>0.03</v>
      </c>
      <c r="L79" s="64">
        <v>71948549305</v>
      </c>
      <c r="M79" s="78">
        <v>0.14</v>
      </c>
      <c r="N79" s="31">
        <v>1280</v>
      </c>
      <c r="O79" s="75">
        <v>0.045</v>
      </c>
      <c r="P79" s="75">
        <v>0.104</v>
      </c>
      <c r="Q79" s="31">
        <v>7550</v>
      </c>
      <c r="R79" s="151">
        <v>5.9</v>
      </c>
      <c r="S79" s="64">
        <v>236228</v>
      </c>
      <c r="T79" s="151" t="s">
        <v>2063</v>
      </c>
    </row>
    <row r="80" spans="1:20" ht="15">
      <c r="A80" s="85">
        <v>67</v>
      </c>
      <c r="B80" s="151" t="s">
        <v>2095</v>
      </c>
      <c r="C80" s="152" t="s">
        <v>2096</v>
      </c>
      <c r="D80" s="151" t="s">
        <v>26</v>
      </c>
      <c r="E80" s="152" t="s">
        <v>2143</v>
      </c>
      <c r="F80" s="64">
        <v>60298636457</v>
      </c>
      <c r="G80" s="73">
        <v>0.18</v>
      </c>
      <c r="H80" s="64">
        <v>588801007</v>
      </c>
      <c r="I80" s="76">
        <v>-0.88</v>
      </c>
      <c r="J80" s="64">
        <v>237439310064</v>
      </c>
      <c r="K80" s="73">
        <v>0.05</v>
      </c>
      <c r="L80" s="64">
        <v>11641901989</v>
      </c>
      <c r="M80" s="73">
        <v>-0.68</v>
      </c>
      <c r="N80" s="31">
        <v>255</v>
      </c>
      <c r="O80" s="33">
        <v>0.012</v>
      </c>
      <c r="P80" s="33">
        <v>0.024</v>
      </c>
      <c r="Q80" s="31">
        <v>5970</v>
      </c>
      <c r="R80" s="151">
        <v>23.4</v>
      </c>
      <c r="S80" s="64">
        <v>456987</v>
      </c>
      <c r="T80" s="151" t="s">
        <v>2063</v>
      </c>
    </row>
    <row r="81" spans="1:20" ht="15">
      <c r="A81" s="85">
        <v>68</v>
      </c>
      <c r="B81" s="151" t="s">
        <v>358</v>
      </c>
      <c r="C81" s="152" t="s">
        <v>359</v>
      </c>
      <c r="D81" s="151" t="s">
        <v>26</v>
      </c>
      <c r="E81" s="152" t="s">
        <v>2132</v>
      </c>
      <c r="F81" s="64">
        <v>451394972079</v>
      </c>
      <c r="G81" s="73">
        <v>0.33</v>
      </c>
      <c r="H81" s="64">
        <v>36565295200</v>
      </c>
      <c r="I81" s="78">
        <v>2.25</v>
      </c>
      <c r="J81" s="64">
        <v>1727337110771</v>
      </c>
      <c r="K81" s="73">
        <v>0.44</v>
      </c>
      <c r="L81" s="64">
        <v>89063925318</v>
      </c>
      <c r="M81" s="78">
        <v>0.62</v>
      </c>
      <c r="N81" s="31">
        <v>3720</v>
      </c>
      <c r="O81" s="75">
        <v>0.051</v>
      </c>
      <c r="P81" s="75">
        <v>0.209</v>
      </c>
      <c r="Q81" s="31">
        <v>15250</v>
      </c>
      <c r="R81" s="151">
        <v>4.1</v>
      </c>
      <c r="S81" s="64">
        <v>14381</v>
      </c>
      <c r="T81" s="151" t="s">
        <v>3410</v>
      </c>
    </row>
    <row r="82" spans="1:20" ht="15">
      <c r="A82" s="85">
        <v>69</v>
      </c>
      <c r="B82" s="151" t="s">
        <v>2482</v>
      </c>
      <c r="C82" s="152" t="s">
        <v>2483</v>
      </c>
      <c r="D82" s="151" t="s">
        <v>26</v>
      </c>
      <c r="E82" s="152" t="s">
        <v>2116</v>
      </c>
      <c r="F82" s="64">
        <v>353961758781</v>
      </c>
      <c r="G82" s="79" t="s">
        <v>2108</v>
      </c>
      <c r="H82" s="64">
        <v>40800862766</v>
      </c>
      <c r="I82" s="78" t="s">
        <v>2108</v>
      </c>
      <c r="J82" s="64">
        <v>521280080951</v>
      </c>
      <c r="K82" s="73" t="s">
        <v>2108</v>
      </c>
      <c r="L82" s="64">
        <v>61661353404</v>
      </c>
      <c r="M82" s="78" t="s">
        <v>2108</v>
      </c>
      <c r="N82" s="31">
        <v>13065</v>
      </c>
      <c r="O82" s="33">
        <v>0</v>
      </c>
      <c r="P82" s="33">
        <v>0</v>
      </c>
      <c r="Q82" s="31">
        <v>40500</v>
      </c>
      <c r="R82" s="151">
        <v>3.1</v>
      </c>
      <c r="S82" s="64">
        <v>83046</v>
      </c>
      <c r="T82" s="151" t="s">
        <v>2108</v>
      </c>
    </row>
    <row r="83" spans="1:20" ht="15">
      <c r="A83" s="85">
        <v>70</v>
      </c>
      <c r="B83" s="151" t="s">
        <v>376</v>
      </c>
      <c r="C83" s="152" t="s">
        <v>377</v>
      </c>
      <c r="D83" s="151" t="s">
        <v>26</v>
      </c>
      <c r="E83" s="152" t="s">
        <v>2144</v>
      </c>
      <c r="F83" s="64">
        <v>192576623971</v>
      </c>
      <c r="G83" s="78">
        <v>-0.1</v>
      </c>
      <c r="H83" s="64">
        <v>-4369188633</v>
      </c>
      <c r="I83" s="76">
        <v>-1.18</v>
      </c>
      <c r="J83" s="64">
        <v>778219092833</v>
      </c>
      <c r="K83" s="73">
        <v>0.04</v>
      </c>
      <c r="L83" s="64">
        <v>29329923412</v>
      </c>
      <c r="M83" s="77">
        <v>-0.67</v>
      </c>
      <c r="N83" s="31">
        <v>751</v>
      </c>
      <c r="O83" s="75">
        <v>0.029</v>
      </c>
      <c r="P83" s="75">
        <v>0.055</v>
      </c>
      <c r="Q83" s="31">
        <v>13900</v>
      </c>
      <c r="R83" s="151">
        <v>18.5</v>
      </c>
      <c r="S83" s="64">
        <v>30053</v>
      </c>
      <c r="T83" s="151" t="s">
        <v>3410</v>
      </c>
    </row>
    <row r="84" spans="1:20" ht="15">
      <c r="A84" s="85">
        <v>71</v>
      </c>
      <c r="B84" s="151" t="s">
        <v>378</v>
      </c>
      <c r="C84" s="152" t="s">
        <v>379</v>
      </c>
      <c r="D84" s="151" t="s">
        <v>26</v>
      </c>
      <c r="E84" s="152" t="s">
        <v>2118</v>
      </c>
      <c r="F84" s="64">
        <v>1972607836713</v>
      </c>
      <c r="G84" s="73">
        <v>0.08</v>
      </c>
      <c r="H84" s="64">
        <v>143929685923</v>
      </c>
      <c r="I84" s="73">
        <v>-0.37</v>
      </c>
      <c r="J84" s="64">
        <v>5952997058330</v>
      </c>
      <c r="K84" s="73">
        <v>0.06</v>
      </c>
      <c r="L84" s="64">
        <v>390308330969</v>
      </c>
      <c r="M84" s="73">
        <v>-0.55</v>
      </c>
      <c r="N84" s="31">
        <v>921</v>
      </c>
      <c r="O84" s="33">
        <v>0.039</v>
      </c>
      <c r="P84" s="33">
        <v>0.078</v>
      </c>
      <c r="Q84" s="31">
        <v>11150</v>
      </c>
      <c r="R84" s="151">
        <v>12.1</v>
      </c>
      <c r="S84" s="64">
        <v>415156</v>
      </c>
      <c r="T84" s="151" t="s">
        <v>2063</v>
      </c>
    </row>
    <row r="85" spans="1:20" ht="15">
      <c r="A85" s="85">
        <v>72</v>
      </c>
      <c r="B85" s="151" t="s">
        <v>396</v>
      </c>
      <c r="C85" s="152" t="s">
        <v>397</v>
      </c>
      <c r="D85" s="151" t="s">
        <v>26</v>
      </c>
      <c r="E85" s="152" t="s">
        <v>2139</v>
      </c>
      <c r="F85" s="64">
        <v>1376043097848</v>
      </c>
      <c r="G85" s="77">
        <v>0.74</v>
      </c>
      <c r="H85" s="64">
        <v>22584331963</v>
      </c>
      <c r="I85" s="77">
        <v>0.21</v>
      </c>
      <c r="J85" s="64">
        <v>4908628880384</v>
      </c>
      <c r="K85" s="73">
        <v>0.36</v>
      </c>
      <c r="L85" s="64">
        <v>86755272386</v>
      </c>
      <c r="M85" s="73">
        <v>0.46</v>
      </c>
      <c r="N85" s="31">
        <v>2287</v>
      </c>
      <c r="O85" s="75">
        <v>0.062</v>
      </c>
      <c r="P85" s="75">
        <v>0.133</v>
      </c>
      <c r="Q85" s="31">
        <v>23100</v>
      </c>
      <c r="R85" s="151">
        <v>10.1</v>
      </c>
      <c r="S85" s="64">
        <v>312087</v>
      </c>
      <c r="T85" s="151" t="s">
        <v>2064</v>
      </c>
    </row>
    <row r="86" spans="1:20" ht="15">
      <c r="A86" s="85">
        <v>73</v>
      </c>
      <c r="B86" s="151" t="s">
        <v>398</v>
      </c>
      <c r="C86" s="152" t="s">
        <v>399</v>
      </c>
      <c r="D86" s="151" t="s">
        <v>26</v>
      </c>
      <c r="E86" s="152" t="s">
        <v>2145</v>
      </c>
      <c r="F86" s="64">
        <v>76943199358</v>
      </c>
      <c r="G86" s="73">
        <v>0.17</v>
      </c>
      <c r="H86" s="64">
        <v>22577384262</v>
      </c>
      <c r="I86" s="78">
        <v>0.22</v>
      </c>
      <c r="J86" s="64">
        <v>271190083535</v>
      </c>
      <c r="K86" s="73">
        <v>0.2</v>
      </c>
      <c r="L86" s="64">
        <v>70988746622</v>
      </c>
      <c r="M86" s="78">
        <v>0.39</v>
      </c>
      <c r="N86" s="31">
        <v>3957</v>
      </c>
      <c r="O86" s="33">
        <v>0.152</v>
      </c>
      <c r="P86" s="33">
        <v>0.164</v>
      </c>
      <c r="Q86" s="31">
        <v>27700</v>
      </c>
      <c r="R86" s="151">
        <v>7</v>
      </c>
      <c r="S86" s="64">
        <v>13219</v>
      </c>
      <c r="T86" s="151" t="s">
        <v>3410</v>
      </c>
    </row>
    <row r="87" spans="1:20" ht="15">
      <c r="A87" s="85">
        <v>74</v>
      </c>
      <c r="B87" s="151" t="s">
        <v>400</v>
      </c>
      <c r="C87" s="152" t="s">
        <v>401</v>
      </c>
      <c r="D87" s="151" t="s">
        <v>26</v>
      </c>
      <c r="E87" s="152" t="s">
        <v>2146</v>
      </c>
      <c r="F87" s="64">
        <v>240675540569</v>
      </c>
      <c r="G87" s="73">
        <v>0.2</v>
      </c>
      <c r="H87" s="64">
        <v>47942866493</v>
      </c>
      <c r="I87" s="78">
        <v>1.77</v>
      </c>
      <c r="J87" s="64">
        <v>883426416992</v>
      </c>
      <c r="K87" s="78">
        <v>0.17</v>
      </c>
      <c r="L87" s="64">
        <v>132451702021</v>
      </c>
      <c r="M87" s="78">
        <v>0.65</v>
      </c>
      <c r="N87" s="31">
        <v>3509</v>
      </c>
      <c r="O87" s="33">
        <v>0.088</v>
      </c>
      <c r="P87" s="33">
        <v>0.166</v>
      </c>
      <c r="Q87" s="31">
        <v>38600</v>
      </c>
      <c r="R87" s="151">
        <v>11</v>
      </c>
      <c r="S87" s="64">
        <v>24693</v>
      </c>
      <c r="T87" s="151" t="s">
        <v>3410</v>
      </c>
    </row>
    <row r="88" spans="1:20" ht="15">
      <c r="A88" s="85">
        <v>75</v>
      </c>
      <c r="B88" s="151" t="s">
        <v>402</v>
      </c>
      <c r="C88" s="152" t="s">
        <v>403</v>
      </c>
      <c r="D88" s="151" t="s">
        <v>26</v>
      </c>
      <c r="E88" s="152" t="s">
        <v>2144</v>
      </c>
      <c r="F88" s="64">
        <v>933156505278</v>
      </c>
      <c r="G88" s="73">
        <v>0.01</v>
      </c>
      <c r="H88" s="64">
        <v>176904787489</v>
      </c>
      <c r="I88" s="78">
        <v>0</v>
      </c>
      <c r="J88" s="64">
        <v>4097022914327</v>
      </c>
      <c r="K88" s="77">
        <v>0.05</v>
      </c>
      <c r="L88" s="64">
        <v>704742689749</v>
      </c>
      <c r="M88" s="73">
        <v>-0.1</v>
      </c>
      <c r="N88" s="31">
        <v>4554</v>
      </c>
      <c r="O88" s="33">
        <v>0.143</v>
      </c>
      <c r="P88" s="33">
        <v>0.21</v>
      </c>
      <c r="Q88" s="31">
        <v>102000</v>
      </c>
      <c r="R88" s="151">
        <v>22.4</v>
      </c>
      <c r="S88" s="64">
        <v>188576</v>
      </c>
      <c r="T88" s="151" t="s">
        <v>2063</v>
      </c>
    </row>
    <row r="89" spans="1:20" ht="15">
      <c r="A89" s="85">
        <v>76</v>
      </c>
      <c r="B89" s="151" t="s">
        <v>404</v>
      </c>
      <c r="C89" s="152" t="s">
        <v>3411</v>
      </c>
      <c r="D89" s="151" t="s">
        <v>26</v>
      </c>
      <c r="E89" s="152" t="s">
        <v>2114</v>
      </c>
      <c r="F89" s="64">
        <v>286544154006</v>
      </c>
      <c r="G89" s="76">
        <v>1.17</v>
      </c>
      <c r="H89" s="64">
        <v>3904711786</v>
      </c>
      <c r="I89" s="76">
        <v>0.54</v>
      </c>
      <c r="J89" s="64">
        <v>847351259899</v>
      </c>
      <c r="K89" s="73">
        <v>-0.19</v>
      </c>
      <c r="L89" s="64">
        <v>6211317075</v>
      </c>
      <c r="M89" s="78">
        <v>-0.49</v>
      </c>
      <c r="N89" s="31">
        <v>176</v>
      </c>
      <c r="O89" s="33">
        <v>0.009</v>
      </c>
      <c r="P89" s="33">
        <v>0.015</v>
      </c>
      <c r="Q89" s="31">
        <v>2440</v>
      </c>
      <c r="R89" s="151">
        <v>13.9</v>
      </c>
      <c r="S89" s="64">
        <v>29203</v>
      </c>
      <c r="T89" s="151" t="s">
        <v>3410</v>
      </c>
    </row>
    <row r="90" spans="1:20" ht="15">
      <c r="A90" s="85">
        <v>77</v>
      </c>
      <c r="B90" s="151" t="s">
        <v>410</v>
      </c>
      <c r="C90" s="152" t="s">
        <v>411</v>
      </c>
      <c r="D90" s="151" t="s">
        <v>26</v>
      </c>
      <c r="E90" s="152" t="s">
        <v>2116</v>
      </c>
      <c r="F90" s="64">
        <v>328175280777</v>
      </c>
      <c r="G90" s="78">
        <v>-0.06</v>
      </c>
      <c r="H90" s="64">
        <v>2275312149</v>
      </c>
      <c r="I90" s="78">
        <v>2.93</v>
      </c>
      <c r="J90" s="64">
        <v>2574574025861</v>
      </c>
      <c r="K90" s="73">
        <v>0.73</v>
      </c>
      <c r="L90" s="64">
        <v>13817036586</v>
      </c>
      <c r="M90" s="78">
        <v>-0.08</v>
      </c>
      <c r="N90" s="31">
        <v>626</v>
      </c>
      <c r="O90" s="33">
        <v>0.011</v>
      </c>
      <c r="P90" s="33">
        <v>0.056</v>
      </c>
      <c r="Q90" s="31">
        <v>4880</v>
      </c>
      <c r="R90" s="151">
        <v>7.8</v>
      </c>
      <c r="S90" s="64">
        <v>5128</v>
      </c>
      <c r="T90" s="151" t="s">
        <v>3410</v>
      </c>
    </row>
    <row r="91" spans="1:20" ht="15">
      <c r="A91" s="85">
        <v>78</v>
      </c>
      <c r="B91" s="151" t="s">
        <v>418</v>
      </c>
      <c r="C91" s="152" t="s">
        <v>2274</v>
      </c>
      <c r="D91" s="151" t="s">
        <v>26</v>
      </c>
      <c r="E91" s="152" t="s">
        <v>2111</v>
      </c>
      <c r="F91" s="64">
        <v>644389468528</v>
      </c>
      <c r="G91" s="77">
        <v>0.91</v>
      </c>
      <c r="H91" s="64">
        <v>116683331545</v>
      </c>
      <c r="I91" s="73">
        <v>47.16</v>
      </c>
      <c r="J91" s="64">
        <v>1880191802917</v>
      </c>
      <c r="K91" s="73">
        <v>0.48</v>
      </c>
      <c r="L91" s="64">
        <v>192940854104</v>
      </c>
      <c r="M91" s="73">
        <v>0.5</v>
      </c>
      <c r="N91" s="31">
        <v>670</v>
      </c>
      <c r="O91" s="33">
        <v>0.026</v>
      </c>
      <c r="P91" s="33">
        <v>0.056</v>
      </c>
      <c r="Q91" s="31">
        <v>15400</v>
      </c>
      <c r="R91" s="151">
        <v>23</v>
      </c>
      <c r="S91" s="64">
        <v>1879617</v>
      </c>
      <c r="T91" s="151" t="s">
        <v>2064</v>
      </c>
    </row>
    <row r="92" spans="1:20" ht="15">
      <c r="A92" s="85">
        <v>79</v>
      </c>
      <c r="B92" s="151" t="s">
        <v>428</v>
      </c>
      <c r="C92" s="152" t="s">
        <v>429</v>
      </c>
      <c r="D92" s="151" t="s">
        <v>26</v>
      </c>
      <c r="E92" s="152" t="s">
        <v>2147</v>
      </c>
      <c r="F92" s="64">
        <v>727034726054</v>
      </c>
      <c r="G92" s="73">
        <v>0.24</v>
      </c>
      <c r="H92" s="64">
        <v>-45036847819</v>
      </c>
      <c r="I92" s="78">
        <v>0.19</v>
      </c>
      <c r="J92" s="64">
        <v>3018032923277</v>
      </c>
      <c r="K92" s="73">
        <v>0.23</v>
      </c>
      <c r="L92" s="64">
        <v>-62072747498</v>
      </c>
      <c r="M92" s="78">
        <v>0.41</v>
      </c>
      <c r="N92" s="31">
        <v>142</v>
      </c>
      <c r="O92" s="33">
        <v>0.005</v>
      </c>
      <c r="P92" s="33">
        <v>0.012</v>
      </c>
      <c r="Q92" s="31">
        <v>2600</v>
      </c>
      <c r="R92" s="151">
        <v>18.3</v>
      </c>
      <c r="S92" s="64">
        <v>1066138</v>
      </c>
      <c r="T92" s="151" t="s">
        <v>2063</v>
      </c>
    </row>
    <row r="93" spans="1:20" ht="15">
      <c r="A93" s="85">
        <v>80</v>
      </c>
      <c r="B93" s="151" t="s">
        <v>432</v>
      </c>
      <c r="C93" s="152" t="s">
        <v>433</v>
      </c>
      <c r="D93" s="151" t="s">
        <v>26</v>
      </c>
      <c r="E93" s="152" t="s">
        <v>2144</v>
      </c>
      <c r="F93" s="64">
        <v>347771336372</v>
      </c>
      <c r="G93" s="73">
        <v>0.05</v>
      </c>
      <c r="H93" s="64">
        <v>63941224312</v>
      </c>
      <c r="I93" s="73">
        <v>-0.05</v>
      </c>
      <c r="J93" s="64">
        <v>1368590239475</v>
      </c>
      <c r="K93" s="73">
        <v>0.05</v>
      </c>
      <c r="L93" s="64">
        <v>238672672110</v>
      </c>
      <c r="M93" s="73">
        <v>0.02</v>
      </c>
      <c r="N93" s="31">
        <v>5987</v>
      </c>
      <c r="O93" s="33">
        <v>0.171</v>
      </c>
      <c r="P93" s="33">
        <v>0.213</v>
      </c>
      <c r="Q93" s="31">
        <v>89800</v>
      </c>
      <c r="R93" s="151">
        <v>15</v>
      </c>
      <c r="S93" s="64">
        <v>4323</v>
      </c>
      <c r="T93" s="151" t="s">
        <v>3410</v>
      </c>
    </row>
    <row r="94" spans="1:20" ht="15">
      <c r="A94" s="85">
        <v>81</v>
      </c>
      <c r="B94" s="151" t="s">
        <v>458</v>
      </c>
      <c r="C94" s="152" t="s">
        <v>459</v>
      </c>
      <c r="D94" s="151" t="s">
        <v>26</v>
      </c>
      <c r="E94" s="152" t="s">
        <v>2118</v>
      </c>
      <c r="F94" s="64">
        <v>2699060908556</v>
      </c>
      <c r="G94" s="73">
        <v>0.14</v>
      </c>
      <c r="H94" s="64">
        <v>213300501495</v>
      </c>
      <c r="I94" s="78">
        <v>-0.16</v>
      </c>
      <c r="J94" s="64">
        <v>8428487503665</v>
      </c>
      <c r="K94" s="73">
        <v>0.07</v>
      </c>
      <c r="L94" s="64">
        <v>587262026611</v>
      </c>
      <c r="M94" s="78">
        <v>-0.25</v>
      </c>
      <c r="N94" s="31">
        <v>1619</v>
      </c>
      <c r="O94" s="75">
        <v>0.059</v>
      </c>
      <c r="P94" s="75">
        <v>0.078</v>
      </c>
      <c r="Q94" s="31">
        <v>18300</v>
      </c>
      <c r="R94" s="151">
        <v>11.3</v>
      </c>
      <c r="S94" s="64">
        <v>700786</v>
      </c>
      <c r="T94" s="151" t="s">
        <v>2063</v>
      </c>
    </row>
    <row r="95" spans="1:20" ht="15">
      <c r="A95" s="85">
        <v>82</v>
      </c>
      <c r="B95" s="151" t="s">
        <v>462</v>
      </c>
      <c r="C95" s="152" t="s">
        <v>463</v>
      </c>
      <c r="D95" s="151" t="s">
        <v>26</v>
      </c>
      <c r="E95" s="152" t="s">
        <v>2126</v>
      </c>
      <c r="F95" s="64">
        <v>140285394208</v>
      </c>
      <c r="G95" s="78">
        <v>-0.1</v>
      </c>
      <c r="H95" s="64">
        <v>16645551017</v>
      </c>
      <c r="I95" s="78">
        <v>-0.66</v>
      </c>
      <c r="J95" s="64">
        <v>1062871970882</v>
      </c>
      <c r="K95" s="73">
        <v>0.12</v>
      </c>
      <c r="L95" s="64">
        <v>214103330294</v>
      </c>
      <c r="M95" s="78">
        <v>-0.07</v>
      </c>
      <c r="N95" s="31">
        <v>5857</v>
      </c>
      <c r="O95" s="33">
        <v>0.066</v>
      </c>
      <c r="P95" s="33">
        <v>0.089</v>
      </c>
      <c r="Q95" s="31">
        <v>36900</v>
      </c>
      <c r="R95" s="151">
        <v>6.3</v>
      </c>
      <c r="S95" s="64">
        <v>22627</v>
      </c>
      <c r="T95" s="151" t="s">
        <v>3410</v>
      </c>
    </row>
    <row r="96" spans="1:20" ht="15">
      <c r="A96" s="85">
        <v>83</v>
      </c>
      <c r="B96" s="151" t="s">
        <v>466</v>
      </c>
      <c r="C96" s="152" t="s">
        <v>467</v>
      </c>
      <c r="D96" s="151" t="s">
        <v>26</v>
      </c>
      <c r="E96" s="152" t="s">
        <v>2148</v>
      </c>
      <c r="F96" s="64">
        <v>242274375712</v>
      </c>
      <c r="G96" s="73">
        <v>0.09</v>
      </c>
      <c r="H96" s="64">
        <v>14613688659</v>
      </c>
      <c r="I96" s="78">
        <v>1.34</v>
      </c>
      <c r="J96" s="64">
        <v>1104460005355</v>
      </c>
      <c r="K96" s="73">
        <v>0.09</v>
      </c>
      <c r="L96" s="64">
        <v>71314881438</v>
      </c>
      <c r="M96" s="77">
        <v>-0.14</v>
      </c>
      <c r="N96" s="31">
        <v>3372</v>
      </c>
      <c r="O96" s="33">
        <v>0.067</v>
      </c>
      <c r="P96" s="33">
        <v>0.096</v>
      </c>
      <c r="Q96" s="31">
        <v>29000</v>
      </c>
      <c r="R96" s="151">
        <v>8.6</v>
      </c>
      <c r="S96" s="64">
        <v>11517</v>
      </c>
      <c r="T96" s="151" t="s">
        <v>3410</v>
      </c>
    </row>
    <row r="97" spans="1:20" ht="15">
      <c r="A97" s="85">
        <v>84</v>
      </c>
      <c r="B97" s="151" t="s">
        <v>468</v>
      </c>
      <c r="C97" s="152" t="s">
        <v>469</v>
      </c>
      <c r="D97" s="151" t="s">
        <v>26</v>
      </c>
      <c r="E97" s="152" t="s">
        <v>2140</v>
      </c>
      <c r="F97" s="64">
        <v>927609369926</v>
      </c>
      <c r="G97" s="73">
        <v>0.07</v>
      </c>
      <c r="H97" s="64">
        <v>77690258550</v>
      </c>
      <c r="I97" s="73">
        <v>0.54</v>
      </c>
      <c r="J97" s="64">
        <v>3566126176866</v>
      </c>
      <c r="K97" s="73">
        <v>0.02</v>
      </c>
      <c r="L97" s="64">
        <v>196641565742</v>
      </c>
      <c r="M97" s="73">
        <v>-0.5</v>
      </c>
      <c r="N97" s="31">
        <v>1106</v>
      </c>
      <c r="O97" s="33">
        <v>0.045</v>
      </c>
      <c r="P97" s="33">
        <v>0.087</v>
      </c>
      <c r="Q97" s="31">
        <v>23450</v>
      </c>
      <c r="R97" s="151">
        <v>21.2</v>
      </c>
      <c r="S97" s="64">
        <v>227627</v>
      </c>
      <c r="T97" s="151" t="s">
        <v>2062</v>
      </c>
    </row>
    <row r="98" spans="1:20" ht="15">
      <c r="A98" s="85">
        <v>85</v>
      </c>
      <c r="B98" s="151" t="s">
        <v>470</v>
      </c>
      <c r="C98" s="152" t="s">
        <v>3412</v>
      </c>
      <c r="D98" s="151" t="s">
        <v>26</v>
      </c>
      <c r="E98" s="152" t="s">
        <v>2111</v>
      </c>
      <c r="F98" s="64">
        <v>405421679</v>
      </c>
      <c r="G98" s="78">
        <v>-0.87</v>
      </c>
      <c r="H98" s="64">
        <v>-22930125407</v>
      </c>
      <c r="I98" s="78">
        <v>-0.99</v>
      </c>
      <c r="J98" s="64">
        <v>129367260752</v>
      </c>
      <c r="K98" s="73">
        <v>1.17</v>
      </c>
      <c r="L98" s="64">
        <v>-27699010942</v>
      </c>
      <c r="M98" s="73">
        <v>0.34</v>
      </c>
      <c r="N98" s="31">
        <v>955</v>
      </c>
      <c r="O98" s="33">
        <v>0.044</v>
      </c>
      <c r="P98" s="33">
        <v>0.081</v>
      </c>
      <c r="Q98" s="31">
        <v>14700</v>
      </c>
      <c r="R98" s="151">
        <v>15.4</v>
      </c>
      <c r="S98" s="64">
        <v>354802</v>
      </c>
      <c r="T98" s="151" t="s">
        <v>2063</v>
      </c>
    </row>
    <row r="99" spans="1:20" ht="15">
      <c r="A99" s="85">
        <v>86</v>
      </c>
      <c r="B99" s="153" t="s">
        <v>472</v>
      </c>
      <c r="C99" s="152" t="s">
        <v>2149</v>
      </c>
      <c r="D99" s="151" t="s">
        <v>26</v>
      </c>
      <c r="E99" s="152" t="s">
        <v>2127</v>
      </c>
      <c r="F99" s="64">
        <v>30793785118</v>
      </c>
      <c r="G99" s="73">
        <v>0</v>
      </c>
      <c r="H99" s="64">
        <v>19408555261</v>
      </c>
      <c r="I99" s="78">
        <v>-0.04</v>
      </c>
      <c r="J99" s="64">
        <v>103538016708</v>
      </c>
      <c r="K99" s="78">
        <v>0.1</v>
      </c>
      <c r="L99" s="64">
        <v>66463694188</v>
      </c>
      <c r="M99" s="78">
        <v>0.09</v>
      </c>
      <c r="N99" s="31">
        <v>6914</v>
      </c>
      <c r="O99" s="33">
        <v>0.464</v>
      </c>
      <c r="P99" s="33">
        <v>0.497</v>
      </c>
      <c r="Q99" s="31">
        <v>56000</v>
      </c>
      <c r="R99" s="151">
        <v>8.1</v>
      </c>
      <c r="S99" s="64">
        <v>400</v>
      </c>
      <c r="T99" s="151" t="s">
        <v>3410</v>
      </c>
    </row>
    <row r="100" spans="1:20" ht="15">
      <c r="A100" s="85">
        <v>87</v>
      </c>
      <c r="B100" s="151" t="s">
        <v>474</v>
      </c>
      <c r="C100" s="152" t="s">
        <v>475</v>
      </c>
      <c r="D100" s="151" t="s">
        <v>26</v>
      </c>
      <c r="E100" s="152" t="s">
        <v>2150</v>
      </c>
      <c r="F100" s="64">
        <v>77890440587</v>
      </c>
      <c r="G100" s="73">
        <v>0.15</v>
      </c>
      <c r="H100" s="64">
        <v>47367396542</v>
      </c>
      <c r="I100" s="78">
        <v>0.17</v>
      </c>
      <c r="J100" s="64">
        <v>206565040311</v>
      </c>
      <c r="K100" s="73">
        <v>0.1</v>
      </c>
      <c r="L100" s="64">
        <v>105413972863</v>
      </c>
      <c r="M100" s="78">
        <v>0.16</v>
      </c>
      <c r="N100" s="31">
        <v>7714</v>
      </c>
      <c r="O100" s="33">
        <v>0.413</v>
      </c>
      <c r="P100" s="33">
        <v>0.448</v>
      </c>
      <c r="Q100" s="31">
        <v>54000</v>
      </c>
      <c r="R100" s="151">
        <v>7</v>
      </c>
      <c r="S100" s="64">
        <v>3304</v>
      </c>
      <c r="T100" s="151" t="s">
        <v>3410</v>
      </c>
    </row>
    <row r="101" spans="1:20" ht="15">
      <c r="A101" s="85">
        <v>88</v>
      </c>
      <c r="B101" s="151" t="s">
        <v>480</v>
      </c>
      <c r="C101" s="152" t="s">
        <v>481</v>
      </c>
      <c r="D101" s="151" t="s">
        <v>26</v>
      </c>
      <c r="E101" s="152" t="s">
        <v>2111</v>
      </c>
      <c r="F101" s="64">
        <v>5904370741</v>
      </c>
      <c r="G101" s="77">
        <v>0.55</v>
      </c>
      <c r="H101" s="64">
        <v>136344958</v>
      </c>
      <c r="I101" s="73">
        <v>0.39</v>
      </c>
      <c r="J101" s="64">
        <v>21953605330</v>
      </c>
      <c r="K101" s="73">
        <v>0.47</v>
      </c>
      <c r="L101" s="64">
        <v>6851124</v>
      </c>
      <c r="M101" s="78">
        <v>-0.99</v>
      </c>
      <c r="N101" s="31">
        <v>250</v>
      </c>
      <c r="O101" s="33">
        <v>0.012</v>
      </c>
      <c r="P101" s="33">
        <v>0.024</v>
      </c>
      <c r="Q101" s="31">
        <v>6500</v>
      </c>
      <c r="R101" s="151">
        <v>26</v>
      </c>
      <c r="S101" s="64">
        <v>2743</v>
      </c>
      <c r="T101" s="151" t="s">
        <v>3410</v>
      </c>
    </row>
    <row r="102" spans="1:20" ht="15">
      <c r="A102" s="85">
        <v>89</v>
      </c>
      <c r="B102" s="151" t="s">
        <v>484</v>
      </c>
      <c r="C102" s="152" t="s">
        <v>485</v>
      </c>
      <c r="D102" s="151" t="s">
        <v>26</v>
      </c>
      <c r="E102" s="152" t="s">
        <v>2151</v>
      </c>
      <c r="F102" s="64">
        <v>815856043532</v>
      </c>
      <c r="G102" s="78">
        <v>-0.05</v>
      </c>
      <c r="H102" s="64">
        <v>58794479355</v>
      </c>
      <c r="I102" s="78">
        <v>0.64</v>
      </c>
      <c r="J102" s="64">
        <v>3193620216470</v>
      </c>
      <c r="K102" s="78">
        <v>0.09</v>
      </c>
      <c r="L102" s="64">
        <v>213045175810</v>
      </c>
      <c r="M102" s="78">
        <v>-0.14</v>
      </c>
      <c r="N102" s="31">
        <v>2658</v>
      </c>
      <c r="O102" s="33">
        <v>0.062</v>
      </c>
      <c r="P102" s="33">
        <v>0.136</v>
      </c>
      <c r="Q102" s="31">
        <v>42000</v>
      </c>
      <c r="R102" s="151">
        <v>15.8</v>
      </c>
      <c r="S102" s="64">
        <v>447</v>
      </c>
      <c r="T102" s="151" t="s">
        <v>3410</v>
      </c>
    </row>
    <row r="103" spans="1:20" ht="15">
      <c r="A103" s="85">
        <v>90</v>
      </c>
      <c r="B103" s="151" t="s">
        <v>488</v>
      </c>
      <c r="C103" s="152" t="s">
        <v>489</v>
      </c>
      <c r="D103" s="151" t="s">
        <v>26</v>
      </c>
      <c r="E103" s="152" t="s">
        <v>2152</v>
      </c>
      <c r="F103" s="64">
        <v>34601298001</v>
      </c>
      <c r="G103" s="73">
        <v>0.09</v>
      </c>
      <c r="H103" s="64">
        <v>2030933352</v>
      </c>
      <c r="I103" s="77">
        <v>0.62</v>
      </c>
      <c r="J103" s="64">
        <v>129868366760</v>
      </c>
      <c r="K103" s="73">
        <v>0.08</v>
      </c>
      <c r="L103" s="64">
        <v>6617476873</v>
      </c>
      <c r="M103" s="77">
        <v>0.05</v>
      </c>
      <c r="N103" s="31">
        <v>661</v>
      </c>
      <c r="O103" s="33">
        <v>0.033</v>
      </c>
      <c r="P103" s="33">
        <v>0.045</v>
      </c>
      <c r="Q103" s="31">
        <v>9720</v>
      </c>
      <c r="R103" s="151">
        <v>14.7</v>
      </c>
      <c r="S103" s="64">
        <v>98</v>
      </c>
      <c r="T103" s="151" t="s">
        <v>3410</v>
      </c>
    </row>
    <row r="104" spans="1:20" ht="15">
      <c r="A104" s="85">
        <v>91</v>
      </c>
      <c r="B104" s="151" t="s">
        <v>496</v>
      </c>
      <c r="C104" s="152" t="s">
        <v>497</v>
      </c>
      <c r="D104" s="151" t="s">
        <v>26</v>
      </c>
      <c r="E104" s="152" t="s">
        <v>2134</v>
      </c>
      <c r="F104" s="64">
        <v>175881109253</v>
      </c>
      <c r="G104" s="73">
        <v>0.08</v>
      </c>
      <c r="H104" s="64">
        <v>78254437373</v>
      </c>
      <c r="I104" s="76">
        <v>0.07</v>
      </c>
      <c r="J104" s="64">
        <v>615534050374</v>
      </c>
      <c r="K104" s="78">
        <v>-0.07</v>
      </c>
      <c r="L104" s="64">
        <v>245389055957</v>
      </c>
      <c r="M104" s="73">
        <v>-0.09</v>
      </c>
      <c r="N104" s="31">
        <v>6857</v>
      </c>
      <c r="O104" s="33">
        <v>0.242</v>
      </c>
      <c r="P104" s="33">
        <v>0.272</v>
      </c>
      <c r="Q104" s="31">
        <v>48000</v>
      </c>
      <c r="R104" s="151">
        <v>7</v>
      </c>
      <c r="S104" s="64">
        <v>1541</v>
      </c>
      <c r="T104" s="151" t="s">
        <v>3410</v>
      </c>
    </row>
    <row r="105" spans="1:20" ht="15">
      <c r="A105" s="85">
        <v>92</v>
      </c>
      <c r="B105" s="151" t="s">
        <v>498</v>
      </c>
      <c r="C105" s="152" t="s">
        <v>499</v>
      </c>
      <c r="D105" s="151" t="s">
        <v>26</v>
      </c>
      <c r="E105" s="152" t="s">
        <v>2111</v>
      </c>
      <c r="F105" s="64">
        <v>763777679661</v>
      </c>
      <c r="G105" s="76">
        <v>1.61</v>
      </c>
      <c r="H105" s="64">
        <v>322643106181</v>
      </c>
      <c r="I105" s="73">
        <v>4.04</v>
      </c>
      <c r="J105" s="64">
        <v>3947328627804</v>
      </c>
      <c r="K105" s="78">
        <v>0.72</v>
      </c>
      <c r="L105" s="64">
        <v>1521180695312</v>
      </c>
      <c r="M105" s="78">
        <v>1.18</v>
      </c>
      <c r="N105" s="31">
        <v>2932</v>
      </c>
      <c r="O105" s="33">
        <v>0.093</v>
      </c>
      <c r="P105" s="33">
        <v>0.212</v>
      </c>
      <c r="Q105" s="31">
        <v>25800</v>
      </c>
      <c r="R105" s="151">
        <v>8.8</v>
      </c>
      <c r="S105" s="64">
        <v>3328818</v>
      </c>
      <c r="T105" s="151" t="s">
        <v>2064</v>
      </c>
    </row>
    <row r="106" spans="1:20" ht="15">
      <c r="A106" s="85">
        <v>93</v>
      </c>
      <c r="B106" s="151" t="s">
        <v>504</v>
      </c>
      <c r="C106" s="152" t="s">
        <v>505</v>
      </c>
      <c r="D106" s="151" t="s">
        <v>26</v>
      </c>
      <c r="E106" s="152" t="s">
        <v>2153</v>
      </c>
      <c r="F106" s="64">
        <v>84844538541</v>
      </c>
      <c r="G106" s="73">
        <v>0.03</v>
      </c>
      <c r="H106" s="64">
        <v>-1330792230</v>
      </c>
      <c r="I106" s="32">
        <v>-0.16</v>
      </c>
      <c r="J106" s="64">
        <v>297317689647</v>
      </c>
      <c r="K106" s="32">
        <v>-0.23</v>
      </c>
      <c r="L106" s="64">
        <v>-121237831</v>
      </c>
      <c r="M106" s="32">
        <v>0.97</v>
      </c>
      <c r="N106" s="31">
        <v>173</v>
      </c>
      <c r="O106" s="33">
        <v>0.011</v>
      </c>
      <c r="P106" s="33">
        <v>0.014</v>
      </c>
      <c r="Q106" s="31">
        <v>3650</v>
      </c>
      <c r="R106" s="151">
        <v>21.1</v>
      </c>
      <c r="S106" s="64">
        <v>886</v>
      </c>
      <c r="T106" s="151" t="s">
        <v>3410</v>
      </c>
    </row>
    <row r="107" spans="1:20" ht="15">
      <c r="A107" s="85">
        <v>94</v>
      </c>
      <c r="B107" s="151" t="s">
        <v>3067</v>
      </c>
      <c r="C107" s="152" t="s">
        <v>3068</v>
      </c>
      <c r="D107" s="151" t="s">
        <v>26</v>
      </c>
      <c r="E107" s="152" t="s">
        <v>2154</v>
      </c>
      <c r="F107" s="64">
        <v>0</v>
      </c>
      <c r="G107" s="79" t="s">
        <v>2108</v>
      </c>
      <c r="H107" s="64">
        <v>0</v>
      </c>
      <c r="I107" s="76" t="s">
        <v>2108</v>
      </c>
      <c r="J107" s="64">
        <v>0</v>
      </c>
      <c r="K107" s="73" t="s">
        <v>2108</v>
      </c>
      <c r="L107" s="64">
        <v>0</v>
      </c>
      <c r="M107" s="76" t="s">
        <v>2108</v>
      </c>
      <c r="N107" s="31">
        <v>16125</v>
      </c>
      <c r="O107" s="33">
        <v>0</v>
      </c>
      <c r="P107" s="33">
        <v>0</v>
      </c>
      <c r="Q107" s="31">
        <v>12900</v>
      </c>
      <c r="R107" s="151">
        <v>0.8</v>
      </c>
      <c r="S107" s="64">
        <v>55368</v>
      </c>
      <c r="T107" s="151" t="s">
        <v>2108</v>
      </c>
    </row>
    <row r="108" spans="1:20" ht="15">
      <c r="A108" s="85">
        <v>95</v>
      </c>
      <c r="B108" s="151" t="s">
        <v>510</v>
      </c>
      <c r="C108" s="152" t="s">
        <v>511</v>
      </c>
      <c r="D108" s="151" t="s">
        <v>26</v>
      </c>
      <c r="E108" s="152" t="s">
        <v>2154</v>
      </c>
      <c r="F108" s="64">
        <v>0</v>
      </c>
      <c r="G108" s="79" t="s">
        <v>2108</v>
      </c>
      <c r="H108" s="64">
        <v>0</v>
      </c>
      <c r="I108" s="78" t="s">
        <v>2108</v>
      </c>
      <c r="J108" s="64">
        <v>0</v>
      </c>
      <c r="K108" s="78" t="s">
        <v>2108</v>
      </c>
      <c r="L108" s="64">
        <v>0</v>
      </c>
      <c r="M108" s="78" t="s">
        <v>2108</v>
      </c>
      <c r="N108" s="31"/>
      <c r="O108" s="33">
        <v>0</v>
      </c>
      <c r="P108" s="33">
        <v>0</v>
      </c>
      <c r="Q108" s="31">
        <v>15400</v>
      </c>
      <c r="R108" s="151">
        <v>0</v>
      </c>
      <c r="S108" s="64">
        <v>68055</v>
      </c>
      <c r="T108" s="151" t="s">
        <v>2108</v>
      </c>
    </row>
    <row r="109" spans="1:20" ht="15">
      <c r="A109" s="85">
        <v>96</v>
      </c>
      <c r="B109" s="151" t="s">
        <v>518</v>
      </c>
      <c r="C109" s="152" t="s">
        <v>519</v>
      </c>
      <c r="D109" s="151" t="s">
        <v>26</v>
      </c>
      <c r="E109" s="152" t="s">
        <v>2124</v>
      </c>
      <c r="F109" s="64">
        <v>2450481000000</v>
      </c>
      <c r="G109" s="73">
        <v>0.1</v>
      </c>
      <c r="H109" s="64">
        <v>198879000000</v>
      </c>
      <c r="I109" s="73">
        <v>0.37</v>
      </c>
      <c r="J109" s="64">
        <v>9331909000000</v>
      </c>
      <c r="K109" s="78">
        <v>0.1</v>
      </c>
      <c r="L109" s="64">
        <v>391264000000</v>
      </c>
      <c r="M109" s="76">
        <v>-0.41</v>
      </c>
      <c r="N109" s="31">
        <v>1000</v>
      </c>
      <c r="O109" s="33">
        <v>0.009</v>
      </c>
      <c r="P109" s="33">
        <v>0.086</v>
      </c>
      <c r="Q109" s="31">
        <v>14000</v>
      </c>
      <c r="R109" s="151">
        <v>14</v>
      </c>
      <c r="S109" s="64">
        <v>194114</v>
      </c>
      <c r="T109" s="151" t="s">
        <v>2063</v>
      </c>
    </row>
    <row r="110" spans="1:20" ht="15">
      <c r="A110" s="85">
        <v>97</v>
      </c>
      <c r="B110" s="151" t="s">
        <v>522</v>
      </c>
      <c r="C110" s="152" t="s">
        <v>523</v>
      </c>
      <c r="D110" s="151" t="s">
        <v>26</v>
      </c>
      <c r="E110" s="152" t="s">
        <v>2155</v>
      </c>
      <c r="F110" s="64">
        <v>98891533156</v>
      </c>
      <c r="G110" s="78">
        <v>-0.51</v>
      </c>
      <c r="H110" s="64">
        <v>2347773093</v>
      </c>
      <c r="I110" s="76">
        <v>-0.91</v>
      </c>
      <c r="J110" s="64">
        <v>409937107256</v>
      </c>
      <c r="K110" s="73">
        <v>-0.67</v>
      </c>
      <c r="L110" s="64">
        <v>9251454638</v>
      </c>
      <c r="M110" s="78">
        <v>-0.9</v>
      </c>
      <c r="N110" s="31">
        <v>481</v>
      </c>
      <c r="O110" s="33">
        <v>0.024</v>
      </c>
      <c r="P110" s="33">
        <v>0.031</v>
      </c>
      <c r="Q110" s="31">
        <v>9000</v>
      </c>
      <c r="R110" s="151">
        <v>18.7</v>
      </c>
      <c r="S110" s="64">
        <v>68371</v>
      </c>
      <c r="T110" s="151" t="s">
        <v>2063</v>
      </c>
    </row>
    <row r="111" spans="1:20" ht="15">
      <c r="A111" s="85">
        <v>98</v>
      </c>
      <c r="B111" s="151" t="s">
        <v>524</v>
      </c>
      <c r="C111" s="152" t="s">
        <v>525</v>
      </c>
      <c r="D111" s="151" t="s">
        <v>26</v>
      </c>
      <c r="E111" s="152" t="s">
        <v>2156</v>
      </c>
      <c r="F111" s="64">
        <v>62084299540</v>
      </c>
      <c r="G111" s="78">
        <v>-0.25</v>
      </c>
      <c r="H111" s="64">
        <v>189406219</v>
      </c>
      <c r="I111" s="78">
        <v>-0.78</v>
      </c>
      <c r="J111" s="64">
        <v>254885550355</v>
      </c>
      <c r="K111" s="73">
        <v>-0.17</v>
      </c>
      <c r="L111" s="64">
        <v>1081587838</v>
      </c>
      <c r="M111" s="73">
        <v>1.02</v>
      </c>
      <c r="N111" s="31">
        <v>52</v>
      </c>
      <c r="O111" s="33">
        <v>0.002</v>
      </c>
      <c r="P111" s="33">
        <v>0.005</v>
      </c>
      <c r="Q111" s="31">
        <v>12100</v>
      </c>
      <c r="R111" s="151">
        <v>233.8</v>
      </c>
      <c r="S111" s="64">
        <v>1275</v>
      </c>
      <c r="T111" s="151" t="s">
        <v>3410</v>
      </c>
    </row>
    <row r="112" spans="1:20" ht="15">
      <c r="A112" s="85">
        <v>99</v>
      </c>
      <c r="B112" s="151" t="s">
        <v>526</v>
      </c>
      <c r="C112" s="152" t="s">
        <v>3069</v>
      </c>
      <c r="D112" s="151" t="s">
        <v>26</v>
      </c>
      <c r="E112" s="152" t="s">
        <v>2132</v>
      </c>
      <c r="F112" s="64">
        <v>267750464137</v>
      </c>
      <c r="G112" s="73">
        <v>0.2</v>
      </c>
      <c r="H112" s="64">
        <v>9445824638</v>
      </c>
      <c r="I112" s="73">
        <v>-0.43</v>
      </c>
      <c r="J112" s="64">
        <v>1122959324404</v>
      </c>
      <c r="K112" s="76">
        <v>0.3</v>
      </c>
      <c r="L112" s="64">
        <v>61340468789</v>
      </c>
      <c r="M112" s="73">
        <v>-0.29</v>
      </c>
      <c r="N112" s="31">
        <v>1510</v>
      </c>
      <c r="O112" s="33">
        <v>0.046</v>
      </c>
      <c r="P112" s="33">
        <v>0.067</v>
      </c>
      <c r="Q112" s="31">
        <v>15700</v>
      </c>
      <c r="R112" s="74">
        <v>10.4</v>
      </c>
      <c r="S112" s="64">
        <v>64308</v>
      </c>
      <c r="T112" s="151" t="s">
        <v>2063</v>
      </c>
    </row>
    <row r="113" spans="1:20" ht="15">
      <c r="A113" s="85">
        <v>100</v>
      </c>
      <c r="B113" s="151" t="s">
        <v>2275</v>
      </c>
      <c r="C113" s="152" t="s">
        <v>2276</v>
      </c>
      <c r="D113" s="151" t="s">
        <v>26</v>
      </c>
      <c r="E113" s="152" t="s">
        <v>2116</v>
      </c>
      <c r="F113" s="64">
        <v>156666441647</v>
      </c>
      <c r="G113" s="73">
        <v>0.19</v>
      </c>
      <c r="H113" s="64">
        <v>11440767636</v>
      </c>
      <c r="I113" s="78">
        <v>0.15</v>
      </c>
      <c r="J113" s="64">
        <v>503476920616</v>
      </c>
      <c r="K113" s="73">
        <v>0.23</v>
      </c>
      <c r="L113" s="64">
        <v>27389304346</v>
      </c>
      <c r="M113" s="78">
        <v>0.04</v>
      </c>
      <c r="N113" s="31">
        <v>653</v>
      </c>
      <c r="O113" s="33">
        <v>0.05</v>
      </c>
      <c r="P113" s="33">
        <v>0.061</v>
      </c>
      <c r="Q113" s="31">
        <v>4310</v>
      </c>
      <c r="R113" s="151">
        <v>6.6</v>
      </c>
      <c r="S113" s="64">
        <v>604381</v>
      </c>
      <c r="T113" s="151" t="s">
        <v>2063</v>
      </c>
    </row>
    <row r="114" spans="1:20" ht="15">
      <c r="A114" s="85">
        <v>101</v>
      </c>
      <c r="B114" s="151" t="s">
        <v>2277</v>
      </c>
      <c r="C114" s="152" t="s">
        <v>2278</v>
      </c>
      <c r="D114" s="151" t="s">
        <v>26</v>
      </c>
      <c r="E114" s="152" t="s">
        <v>2111</v>
      </c>
      <c r="F114" s="64">
        <v>115341937436</v>
      </c>
      <c r="G114" s="73">
        <v>0.35</v>
      </c>
      <c r="H114" s="64">
        <v>4625661241</v>
      </c>
      <c r="I114" s="78">
        <v>-0.12</v>
      </c>
      <c r="J114" s="64">
        <v>465157915405</v>
      </c>
      <c r="K114" s="73">
        <v>2.21</v>
      </c>
      <c r="L114" s="64">
        <v>22814494154</v>
      </c>
      <c r="M114" s="78">
        <v>-0.17</v>
      </c>
      <c r="N114" s="31">
        <v>447</v>
      </c>
      <c r="O114" s="33">
        <v>0.012</v>
      </c>
      <c r="P114" s="33">
        <v>0.034</v>
      </c>
      <c r="Q114" s="31">
        <v>19000</v>
      </c>
      <c r="R114" s="151">
        <v>42.5</v>
      </c>
      <c r="S114" s="64">
        <v>483</v>
      </c>
      <c r="T114" s="151" t="s">
        <v>3410</v>
      </c>
    </row>
    <row r="115" spans="1:20" ht="15">
      <c r="A115" s="85">
        <v>102</v>
      </c>
      <c r="B115" s="151" t="s">
        <v>2097</v>
      </c>
      <c r="C115" s="152" t="s">
        <v>2157</v>
      </c>
      <c r="D115" s="151" t="s">
        <v>26</v>
      </c>
      <c r="E115" s="152" t="s">
        <v>2116</v>
      </c>
      <c r="F115" s="64">
        <v>1137726224225</v>
      </c>
      <c r="G115" s="77">
        <v>0.5</v>
      </c>
      <c r="H115" s="64">
        <v>27598690895</v>
      </c>
      <c r="I115" s="76">
        <v>-0.15</v>
      </c>
      <c r="J115" s="64">
        <v>4423410819015</v>
      </c>
      <c r="K115" s="73">
        <v>0.16</v>
      </c>
      <c r="L115" s="64">
        <v>129614829642</v>
      </c>
      <c r="M115" s="78">
        <v>-0.59</v>
      </c>
      <c r="N115" s="31">
        <v>1391</v>
      </c>
      <c r="O115" s="33">
        <v>0.077</v>
      </c>
      <c r="P115" s="33">
        <v>0.142</v>
      </c>
      <c r="Q115" s="31">
        <v>41450</v>
      </c>
      <c r="R115" s="151">
        <v>29.8</v>
      </c>
      <c r="S115" s="64">
        <v>606103</v>
      </c>
      <c r="T115" s="151" t="s">
        <v>2063</v>
      </c>
    </row>
    <row r="116" spans="1:20" ht="15">
      <c r="A116" s="85">
        <v>103</v>
      </c>
      <c r="B116" s="151" t="s">
        <v>530</v>
      </c>
      <c r="C116" s="152" t="s">
        <v>531</v>
      </c>
      <c r="D116" s="151" t="s">
        <v>26</v>
      </c>
      <c r="E116" s="152" t="s">
        <v>2107</v>
      </c>
      <c r="F116" s="64">
        <v>214060648219</v>
      </c>
      <c r="G116" s="78">
        <v>-0.08</v>
      </c>
      <c r="H116" s="64">
        <v>16930064762</v>
      </c>
      <c r="I116" s="76">
        <v>0.24</v>
      </c>
      <c r="J116" s="64">
        <v>855848653583</v>
      </c>
      <c r="K116" s="76">
        <v>0.17</v>
      </c>
      <c r="L116" s="64">
        <v>38812011890</v>
      </c>
      <c r="M116" s="77">
        <v>-0.22</v>
      </c>
      <c r="N116" s="31">
        <v>551</v>
      </c>
      <c r="O116" s="33">
        <v>0.022</v>
      </c>
      <c r="P116" s="33">
        <v>0.041</v>
      </c>
      <c r="Q116" s="31">
        <v>6060</v>
      </c>
      <c r="R116" s="151">
        <v>11</v>
      </c>
      <c r="S116" s="64">
        <v>28609</v>
      </c>
      <c r="T116" s="151" t="s">
        <v>3410</v>
      </c>
    </row>
    <row r="117" spans="1:20" ht="15">
      <c r="A117" s="85">
        <v>104</v>
      </c>
      <c r="B117" s="151" t="s">
        <v>532</v>
      </c>
      <c r="C117" s="152" t="s">
        <v>533</v>
      </c>
      <c r="D117" s="151" t="s">
        <v>26</v>
      </c>
      <c r="E117" s="152" t="s">
        <v>2116</v>
      </c>
      <c r="F117" s="64">
        <v>550003997139</v>
      </c>
      <c r="G117" s="73">
        <v>0.35</v>
      </c>
      <c r="H117" s="64">
        <v>35907878342</v>
      </c>
      <c r="I117" s="77">
        <v>0.5</v>
      </c>
      <c r="J117" s="64">
        <v>2591174510422</v>
      </c>
      <c r="K117" s="78">
        <v>0.2</v>
      </c>
      <c r="L117" s="64">
        <v>130979842136</v>
      </c>
      <c r="M117" s="73">
        <v>-0.09</v>
      </c>
      <c r="N117" s="31">
        <v>2500</v>
      </c>
      <c r="O117" s="33">
        <v>0.045</v>
      </c>
      <c r="P117" s="33">
        <v>0.113</v>
      </c>
      <c r="Q117" s="31">
        <v>15250</v>
      </c>
      <c r="R117" s="151">
        <v>6.1</v>
      </c>
      <c r="S117" s="64">
        <v>313012</v>
      </c>
      <c r="T117" s="151" t="s">
        <v>2064</v>
      </c>
    </row>
    <row r="118" spans="1:20" ht="15">
      <c r="A118" s="85">
        <v>105</v>
      </c>
      <c r="B118" s="151" t="s">
        <v>534</v>
      </c>
      <c r="C118" s="152" t="s">
        <v>535</v>
      </c>
      <c r="D118" s="151" t="s">
        <v>26</v>
      </c>
      <c r="E118" s="152" t="s">
        <v>2158</v>
      </c>
      <c r="F118" s="64">
        <v>110132336923</v>
      </c>
      <c r="G118" s="73">
        <v>0.14</v>
      </c>
      <c r="H118" s="64">
        <v>-5522301078</v>
      </c>
      <c r="I118" s="78">
        <v>-2.34</v>
      </c>
      <c r="J118" s="64">
        <v>374208118763</v>
      </c>
      <c r="K118" s="76">
        <v>0.54</v>
      </c>
      <c r="L118" s="64">
        <v>-2135335905</v>
      </c>
      <c r="M118" s="78">
        <v>0.49</v>
      </c>
      <c r="N118" s="31">
        <v>360</v>
      </c>
      <c r="O118" s="33">
        <v>0.015</v>
      </c>
      <c r="P118" s="33">
        <v>0.024</v>
      </c>
      <c r="Q118" s="31">
        <v>15600</v>
      </c>
      <c r="R118" s="151">
        <v>43.3</v>
      </c>
      <c r="S118" s="64">
        <v>62</v>
      </c>
      <c r="T118" s="151" t="s">
        <v>3410</v>
      </c>
    </row>
    <row r="119" spans="1:20" ht="15">
      <c r="A119" s="85">
        <v>106</v>
      </c>
      <c r="B119" s="153" t="s">
        <v>540</v>
      </c>
      <c r="C119" s="152" t="s">
        <v>2098</v>
      </c>
      <c r="D119" s="151" t="s">
        <v>26</v>
      </c>
      <c r="E119" s="152" t="s">
        <v>2117</v>
      </c>
      <c r="F119" s="64">
        <v>399781041060</v>
      </c>
      <c r="G119" s="78">
        <v>-0.08</v>
      </c>
      <c r="H119" s="64">
        <v>-16562700781</v>
      </c>
      <c r="I119" s="76">
        <v>-1.96</v>
      </c>
      <c r="J119" s="64">
        <v>1551662164624</v>
      </c>
      <c r="K119" s="73">
        <v>-0.2</v>
      </c>
      <c r="L119" s="64">
        <v>-43969920763</v>
      </c>
      <c r="M119" s="73">
        <v>-0.78</v>
      </c>
      <c r="N119" s="31">
        <v>171</v>
      </c>
      <c r="O119" s="33">
        <v>0.008</v>
      </c>
      <c r="P119" s="33">
        <v>0.011</v>
      </c>
      <c r="Q119" s="31">
        <v>4270</v>
      </c>
      <c r="R119" s="151">
        <v>25</v>
      </c>
      <c r="S119" s="64">
        <v>564729</v>
      </c>
      <c r="T119" s="151" t="s">
        <v>2063</v>
      </c>
    </row>
    <row r="120" spans="1:20" ht="15">
      <c r="A120" s="85">
        <v>107</v>
      </c>
      <c r="B120" s="151" t="s">
        <v>542</v>
      </c>
      <c r="C120" s="152" t="s">
        <v>543</v>
      </c>
      <c r="D120" s="151" t="s">
        <v>26</v>
      </c>
      <c r="E120" s="152" t="s">
        <v>2111</v>
      </c>
      <c r="F120" s="64">
        <v>2987712940828</v>
      </c>
      <c r="G120" s="76">
        <v>1.41</v>
      </c>
      <c r="H120" s="64">
        <v>6032874592</v>
      </c>
      <c r="I120" s="77">
        <v>0.06</v>
      </c>
      <c r="J120" s="64">
        <v>15715523542259</v>
      </c>
      <c r="K120" s="73">
        <v>1.86</v>
      </c>
      <c r="L120" s="64">
        <v>79719378286</v>
      </c>
      <c r="M120" s="76">
        <v>-0.48</v>
      </c>
      <c r="N120" s="31">
        <v>656</v>
      </c>
      <c r="O120" s="33">
        <v>0.019</v>
      </c>
      <c r="P120" s="33">
        <v>0.052</v>
      </c>
      <c r="Q120" s="31">
        <v>6230</v>
      </c>
      <c r="R120" s="151">
        <v>9.5</v>
      </c>
      <c r="S120" s="64">
        <v>15608835</v>
      </c>
      <c r="T120" s="151" t="s">
        <v>2063</v>
      </c>
    </row>
    <row r="121" spans="1:20" ht="15">
      <c r="A121" s="85">
        <v>108</v>
      </c>
      <c r="B121" s="151" t="s">
        <v>544</v>
      </c>
      <c r="C121" s="152" t="s">
        <v>545</v>
      </c>
      <c r="D121" s="151" t="s">
        <v>26</v>
      </c>
      <c r="E121" s="152" t="s">
        <v>2106</v>
      </c>
      <c r="F121" s="64">
        <v>944758518251</v>
      </c>
      <c r="G121" s="73">
        <v>0.1</v>
      </c>
      <c r="H121" s="64">
        <v>32626918213</v>
      </c>
      <c r="I121" s="73">
        <v>1.14</v>
      </c>
      <c r="J121" s="64">
        <v>3867849220854</v>
      </c>
      <c r="K121" s="78">
        <v>0.18</v>
      </c>
      <c r="L121" s="64">
        <v>136609508341</v>
      </c>
      <c r="M121" s="73">
        <v>0.48</v>
      </c>
      <c r="N121" s="31">
        <v>3574</v>
      </c>
      <c r="O121" s="33">
        <v>0.089</v>
      </c>
      <c r="P121" s="33">
        <v>0.246</v>
      </c>
      <c r="Q121" s="31">
        <v>21800</v>
      </c>
      <c r="R121" s="151">
        <v>6.1</v>
      </c>
      <c r="S121" s="64">
        <v>114066</v>
      </c>
      <c r="T121" s="151" t="s">
        <v>2064</v>
      </c>
    </row>
    <row r="122" spans="1:20" ht="15">
      <c r="A122" s="85">
        <v>109</v>
      </c>
      <c r="B122" s="151" t="s">
        <v>2159</v>
      </c>
      <c r="C122" s="152" t="s">
        <v>2160</v>
      </c>
      <c r="D122" s="151" t="s">
        <v>26</v>
      </c>
      <c r="E122" s="152" t="s">
        <v>2132</v>
      </c>
      <c r="F122" s="64">
        <v>285828059174</v>
      </c>
      <c r="G122" s="78">
        <v>-0.17</v>
      </c>
      <c r="H122" s="64">
        <v>15546424018</v>
      </c>
      <c r="I122" s="76">
        <v>1.2</v>
      </c>
      <c r="J122" s="64">
        <v>1225256697899</v>
      </c>
      <c r="K122" s="77">
        <v>0.33</v>
      </c>
      <c r="L122" s="64">
        <v>43448522602</v>
      </c>
      <c r="M122" s="76">
        <v>1.11</v>
      </c>
      <c r="N122" s="31">
        <v>888</v>
      </c>
      <c r="O122" s="33">
        <v>0.025</v>
      </c>
      <c r="P122" s="33">
        <v>0.078</v>
      </c>
      <c r="Q122" s="31">
        <v>15000</v>
      </c>
      <c r="R122" s="151">
        <v>16.9</v>
      </c>
      <c r="S122" s="64">
        <v>808819</v>
      </c>
      <c r="T122" s="151" t="s">
        <v>2063</v>
      </c>
    </row>
    <row r="123" spans="1:20" ht="15">
      <c r="A123" s="85">
        <v>110</v>
      </c>
      <c r="B123" s="151" t="s">
        <v>548</v>
      </c>
      <c r="C123" s="152" t="s">
        <v>2279</v>
      </c>
      <c r="D123" s="151" t="s">
        <v>26</v>
      </c>
      <c r="E123" s="152" t="s">
        <v>2137</v>
      </c>
      <c r="F123" s="64">
        <v>5474262724100</v>
      </c>
      <c r="G123" s="78">
        <v>-0.45</v>
      </c>
      <c r="H123" s="64">
        <v>663858552767</v>
      </c>
      <c r="I123" s="77">
        <v>-0.04</v>
      </c>
      <c r="J123" s="64">
        <v>33551966725827</v>
      </c>
      <c r="K123" s="73">
        <v>-0.19</v>
      </c>
      <c r="L123" s="64">
        <v>2837242831623</v>
      </c>
      <c r="M123" s="73">
        <v>0</v>
      </c>
      <c r="N123" s="31">
        <v>5054</v>
      </c>
      <c r="O123" s="33">
        <v>0.117</v>
      </c>
      <c r="P123" s="33">
        <v>0.23</v>
      </c>
      <c r="Q123" s="31">
        <v>41950</v>
      </c>
      <c r="R123" s="151">
        <v>8.3</v>
      </c>
      <c r="S123" s="64">
        <v>959310</v>
      </c>
      <c r="T123" s="151" t="s">
        <v>2063</v>
      </c>
    </row>
    <row r="124" spans="1:20" ht="15">
      <c r="A124" s="85">
        <v>111</v>
      </c>
      <c r="B124" s="151" t="s">
        <v>3352</v>
      </c>
      <c r="C124" s="152" t="s">
        <v>3353</v>
      </c>
      <c r="D124" s="151" t="s">
        <v>26</v>
      </c>
      <c r="E124" s="152" t="s">
        <v>2128</v>
      </c>
      <c r="F124" s="64">
        <v>3595556876705</v>
      </c>
      <c r="G124" s="73">
        <v>0.19</v>
      </c>
      <c r="H124" s="64">
        <v>92115688150</v>
      </c>
      <c r="I124" s="32">
        <v>0.44</v>
      </c>
      <c r="J124" s="64">
        <v>14304713372989</v>
      </c>
      <c r="K124" s="32">
        <v>0.58</v>
      </c>
      <c r="L124" s="64">
        <v>356267369002</v>
      </c>
      <c r="M124" s="32">
        <v>1.72</v>
      </c>
      <c r="N124" s="31">
        <v>4765</v>
      </c>
      <c r="O124" s="75">
        <v>0.086</v>
      </c>
      <c r="P124" s="75">
        <v>0.393</v>
      </c>
      <c r="Q124" s="31">
        <v>71000</v>
      </c>
      <c r="R124" s="151">
        <v>14.9</v>
      </c>
      <c r="S124" s="64">
        <v>15865</v>
      </c>
      <c r="T124" s="151" t="s">
        <v>3410</v>
      </c>
    </row>
    <row r="125" spans="1:20" ht="15">
      <c r="A125" s="85">
        <v>112</v>
      </c>
      <c r="B125" s="151" t="s">
        <v>2161</v>
      </c>
      <c r="C125" s="152" t="s">
        <v>2162</v>
      </c>
      <c r="D125" s="151" t="s">
        <v>26</v>
      </c>
      <c r="E125" s="152" t="s">
        <v>2110</v>
      </c>
      <c r="F125" s="64">
        <v>111646123528</v>
      </c>
      <c r="G125" s="73">
        <v>0.47</v>
      </c>
      <c r="H125" s="64">
        <v>68392788303</v>
      </c>
      <c r="I125" s="73">
        <v>0.46</v>
      </c>
      <c r="J125" s="64">
        <v>403011427163</v>
      </c>
      <c r="K125" s="73">
        <v>0.43</v>
      </c>
      <c r="L125" s="64">
        <v>245543622176</v>
      </c>
      <c r="M125" s="73">
        <v>0.49</v>
      </c>
      <c r="N125" s="31">
        <v>2047</v>
      </c>
      <c r="O125" s="33">
        <v>0.115</v>
      </c>
      <c r="P125" s="33">
        <v>0.143</v>
      </c>
      <c r="Q125" s="31">
        <v>13100</v>
      </c>
      <c r="R125" s="151">
        <v>6.4</v>
      </c>
      <c r="S125" s="64">
        <v>16789</v>
      </c>
      <c r="T125" s="151" t="s">
        <v>3410</v>
      </c>
    </row>
    <row r="126" spans="1:20" ht="15">
      <c r="A126" s="85">
        <v>113</v>
      </c>
      <c r="B126" s="151" t="s">
        <v>3225</v>
      </c>
      <c r="C126" s="152" t="s">
        <v>3226</v>
      </c>
      <c r="D126" s="151" t="s">
        <v>26</v>
      </c>
      <c r="E126" s="152" t="s">
        <v>2680</v>
      </c>
      <c r="F126" s="64">
        <v>0</v>
      </c>
      <c r="G126" s="79" t="s">
        <v>2108</v>
      </c>
      <c r="H126" s="64">
        <v>0</v>
      </c>
      <c r="I126" s="73" t="s">
        <v>2108</v>
      </c>
      <c r="J126" s="64">
        <v>0</v>
      </c>
      <c r="K126" s="73" t="s">
        <v>2108</v>
      </c>
      <c r="L126" s="64">
        <v>0</v>
      </c>
      <c r="M126" s="73" t="s">
        <v>2108</v>
      </c>
      <c r="N126" s="31"/>
      <c r="O126" s="33">
        <v>0</v>
      </c>
      <c r="P126" s="33">
        <v>0</v>
      </c>
      <c r="Q126" s="31">
        <v>0</v>
      </c>
      <c r="R126" s="151">
        <v>0</v>
      </c>
      <c r="S126" s="64">
        <v>0</v>
      </c>
      <c r="T126" s="151" t="s">
        <v>3410</v>
      </c>
    </row>
    <row r="127" spans="1:20" ht="15">
      <c r="A127" s="85">
        <v>114</v>
      </c>
      <c r="B127" s="151" t="s">
        <v>552</v>
      </c>
      <c r="C127" s="152" t="s">
        <v>553</v>
      </c>
      <c r="D127" s="151" t="s">
        <v>26</v>
      </c>
      <c r="E127" s="152" t="s">
        <v>2113</v>
      </c>
      <c r="F127" s="64">
        <v>20028465859517</v>
      </c>
      <c r="G127" s="73">
        <v>0.24</v>
      </c>
      <c r="H127" s="64">
        <v>3731677151998</v>
      </c>
      <c r="I127" s="78">
        <v>0.68</v>
      </c>
      <c r="J127" s="64">
        <v>70356080735226</v>
      </c>
      <c r="K127" s="73">
        <v>0.14</v>
      </c>
      <c r="L127" s="64">
        <v>13274244868123</v>
      </c>
      <c r="M127" s="78">
        <v>0.39</v>
      </c>
      <c r="N127" s="31">
        <v>5912</v>
      </c>
      <c r="O127" s="33">
        <v>0.176</v>
      </c>
      <c r="P127" s="33">
        <v>0.258</v>
      </c>
      <c r="Q127" s="31">
        <v>94000</v>
      </c>
      <c r="R127" s="151">
        <v>15.9</v>
      </c>
      <c r="S127" s="64">
        <v>536502</v>
      </c>
      <c r="T127" s="151" t="s">
        <v>2064</v>
      </c>
    </row>
    <row r="128" spans="1:20" ht="15">
      <c r="A128" s="85">
        <v>115</v>
      </c>
      <c r="B128" s="151" t="s">
        <v>554</v>
      </c>
      <c r="C128" s="152" t="s">
        <v>555</v>
      </c>
      <c r="D128" s="151" t="s">
        <v>26</v>
      </c>
      <c r="E128" s="152" t="s">
        <v>2148</v>
      </c>
      <c r="F128" s="64">
        <v>105663413654</v>
      </c>
      <c r="G128" s="73">
        <v>0.02</v>
      </c>
      <c r="H128" s="64">
        <v>28692654633</v>
      </c>
      <c r="I128" s="73">
        <v>0.05</v>
      </c>
      <c r="J128" s="64">
        <v>384859870810</v>
      </c>
      <c r="K128" s="77">
        <v>0.14</v>
      </c>
      <c r="L128" s="64">
        <v>95855479124</v>
      </c>
      <c r="M128" s="73">
        <v>0.08</v>
      </c>
      <c r="N128" s="31">
        <v>5407</v>
      </c>
      <c r="O128" s="33">
        <v>0.257</v>
      </c>
      <c r="P128" s="33">
        <v>0.33</v>
      </c>
      <c r="Q128" s="31">
        <v>43800</v>
      </c>
      <c r="R128" s="151">
        <v>8.1</v>
      </c>
      <c r="S128" s="64">
        <v>5300</v>
      </c>
      <c r="T128" s="151" t="s">
        <v>3410</v>
      </c>
    </row>
    <row r="129" spans="1:20" ht="15">
      <c r="A129" s="85">
        <v>116</v>
      </c>
      <c r="B129" s="151" t="s">
        <v>558</v>
      </c>
      <c r="C129" s="152" t="s">
        <v>559</v>
      </c>
      <c r="D129" s="151" t="s">
        <v>26</v>
      </c>
      <c r="E129" s="152" t="s">
        <v>2156</v>
      </c>
      <c r="F129" s="64">
        <v>3377061799028</v>
      </c>
      <c r="G129" s="73">
        <v>0.18</v>
      </c>
      <c r="H129" s="64">
        <v>132920231827</v>
      </c>
      <c r="I129" s="76">
        <v>0.53</v>
      </c>
      <c r="J129" s="64">
        <v>12514372245047</v>
      </c>
      <c r="K129" s="73">
        <v>0.34</v>
      </c>
      <c r="L129" s="64">
        <v>685699998172</v>
      </c>
      <c r="M129" s="73">
        <v>0.07</v>
      </c>
      <c r="N129" s="31">
        <v>2744</v>
      </c>
      <c r="O129" s="33">
        <v>0.049</v>
      </c>
      <c r="P129" s="33">
        <v>0.105</v>
      </c>
      <c r="Q129" s="31">
        <v>35400</v>
      </c>
      <c r="R129" s="151">
        <v>12.9</v>
      </c>
      <c r="S129" s="64">
        <v>1519752</v>
      </c>
      <c r="T129" s="151" t="s">
        <v>2067</v>
      </c>
    </row>
    <row r="130" spans="1:20" ht="15">
      <c r="A130" s="85">
        <v>117</v>
      </c>
      <c r="B130" s="151" t="s">
        <v>566</v>
      </c>
      <c r="C130" s="152" t="s">
        <v>567</v>
      </c>
      <c r="D130" s="151" t="s">
        <v>26</v>
      </c>
      <c r="E130" s="152" t="s">
        <v>2163</v>
      </c>
      <c r="F130" s="64">
        <v>566763995678</v>
      </c>
      <c r="G130" s="73">
        <v>0.1</v>
      </c>
      <c r="H130" s="64">
        <v>28243879570</v>
      </c>
      <c r="I130" s="73">
        <v>0.65</v>
      </c>
      <c r="J130" s="64">
        <v>2387858338906</v>
      </c>
      <c r="K130" s="73">
        <v>0.5</v>
      </c>
      <c r="L130" s="64">
        <v>181881045934</v>
      </c>
      <c r="M130" s="78">
        <v>0.56</v>
      </c>
      <c r="N130" s="31">
        <v>11159</v>
      </c>
      <c r="O130" s="33">
        <v>0.103</v>
      </c>
      <c r="P130" s="33">
        <v>0.279</v>
      </c>
      <c r="Q130" s="31">
        <v>45750</v>
      </c>
      <c r="R130" s="151">
        <v>4.1</v>
      </c>
      <c r="S130" s="64">
        <v>23231</v>
      </c>
      <c r="T130" s="151" t="s">
        <v>3410</v>
      </c>
    </row>
    <row r="131" spans="1:20" ht="15">
      <c r="A131" s="85">
        <v>118</v>
      </c>
      <c r="B131" s="151" t="s">
        <v>570</v>
      </c>
      <c r="C131" s="152" t="s">
        <v>571</v>
      </c>
      <c r="D131" s="151" t="s">
        <v>26</v>
      </c>
      <c r="E131" s="152" t="s">
        <v>2132</v>
      </c>
      <c r="F131" s="64">
        <v>497939967438</v>
      </c>
      <c r="G131" s="73">
        <v>0.25</v>
      </c>
      <c r="H131" s="64">
        <v>35632154493</v>
      </c>
      <c r="I131" s="73">
        <v>0</v>
      </c>
      <c r="J131" s="64">
        <v>1781134503445</v>
      </c>
      <c r="K131" s="73">
        <v>0.1</v>
      </c>
      <c r="L131" s="64">
        <v>81116239362</v>
      </c>
      <c r="M131" s="73">
        <v>0.49</v>
      </c>
      <c r="N131" s="31">
        <v>4658</v>
      </c>
      <c r="O131" s="75">
        <v>0.075</v>
      </c>
      <c r="P131" s="75">
        <v>0.239</v>
      </c>
      <c r="Q131" s="31">
        <v>27950</v>
      </c>
      <c r="R131" s="151">
        <v>6</v>
      </c>
      <c r="S131" s="64">
        <v>2900</v>
      </c>
      <c r="T131" s="151" t="s">
        <v>3410</v>
      </c>
    </row>
    <row r="132" spans="1:20" ht="15">
      <c r="A132" s="85">
        <v>119</v>
      </c>
      <c r="B132" s="151" t="s">
        <v>572</v>
      </c>
      <c r="C132" s="152" t="s">
        <v>573</v>
      </c>
      <c r="D132" s="151" t="s">
        <v>26</v>
      </c>
      <c r="E132" s="152" t="s">
        <v>2134</v>
      </c>
      <c r="F132" s="64">
        <v>597312243855</v>
      </c>
      <c r="G132" s="78">
        <v>-0.41</v>
      </c>
      <c r="H132" s="64">
        <v>117343619061</v>
      </c>
      <c r="I132" s="73">
        <v>-0.04</v>
      </c>
      <c r="J132" s="64">
        <v>3342180835908</v>
      </c>
      <c r="K132" s="73">
        <v>-0.12</v>
      </c>
      <c r="L132" s="64">
        <v>443633195632</v>
      </c>
      <c r="M132" s="78">
        <v>0.08</v>
      </c>
      <c r="N132" s="31">
        <v>6325</v>
      </c>
      <c r="O132" s="33">
        <v>0.177</v>
      </c>
      <c r="P132" s="33">
        <v>0.272</v>
      </c>
      <c r="Q132" s="31">
        <v>25300</v>
      </c>
      <c r="R132" s="151">
        <v>4</v>
      </c>
      <c r="S132" s="64">
        <v>422339</v>
      </c>
      <c r="T132" s="151" t="s">
        <v>2063</v>
      </c>
    </row>
    <row r="133" spans="1:20" ht="15">
      <c r="A133" s="85">
        <v>120</v>
      </c>
      <c r="B133" s="151" t="s">
        <v>578</v>
      </c>
      <c r="C133" s="152" t="s">
        <v>579</v>
      </c>
      <c r="D133" s="151" t="s">
        <v>26</v>
      </c>
      <c r="E133" s="152" t="s">
        <v>2164</v>
      </c>
      <c r="F133" s="64">
        <v>412927580454</v>
      </c>
      <c r="G133" s="73">
        <v>0.33</v>
      </c>
      <c r="H133" s="64">
        <v>22043587064</v>
      </c>
      <c r="I133" s="78">
        <v>0.93</v>
      </c>
      <c r="J133" s="64">
        <v>1646704041809</v>
      </c>
      <c r="K133" s="77">
        <v>0.19</v>
      </c>
      <c r="L133" s="64">
        <v>60404176952</v>
      </c>
      <c r="M133" s="76">
        <v>0.64</v>
      </c>
      <c r="N133" s="31">
        <v>2030</v>
      </c>
      <c r="O133" s="33">
        <v>0.117</v>
      </c>
      <c r="P133" s="33">
        <v>0.16</v>
      </c>
      <c r="Q133" s="31">
        <v>13600</v>
      </c>
      <c r="R133" s="151">
        <v>6.7</v>
      </c>
      <c r="S133" s="64">
        <v>7260</v>
      </c>
      <c r="T133" s="151" t="s">
        <v>3410</v>
      </c>
    </row>
    <row r="134" spans="1:20" ht="15">
      <c r="A134" s="85">
        <v>121</v>
      </c>
      <c r="B134" s="151" t="s">
        <v>580</v>
      </c>
      <c r="C134" s="152" t="s">
        <v>581</v>
      </c>
      <c r="D134" s="151" t="s">
        <v>26</v>
      </c>
      <c r="E134" s="152" t="s">
        <v>2147</v>
      </c>
      <c r="F134" s="64">
        <v>180960254314</v>
      </c>
      <c r="G134" s="73">
        <v>0.1</v>
      </c>
      <c r="H134" s="64">
        <v>1930349225</v>
      </c>
      <c r="I134" s="73">
        <v>2.71</v>
      </c>
      <c r="J134" s="64">
        <v>547724044916</v>
      </c>
      <c r="K134" s="73">
        <v>-0.01</v>
      </c>
      <c r="L134" s="64">
        <v>1715709656</v>
      </c>
      <c r="M134" s="77">
        <v>-0.34</v>
      </c>
      <c r="N134" s="31">
        <v>1688</v>
      </c>
      <c r="O134" s="33">
        <v>0.031</v>
      </c>
      <c r="P134" s="33">
        <v>0.104</v>
      </c>
      <c r="Q134" s="31">
        <v>14350</v>
      </c>
      <c r="R134" s="151">
        <v>8.5</v>
      </c>
      <c r="S134" s="64">
        <v>463</v>
      </c>
      <c r="T134" s="151" t="s">
        <v>3410</v>
      </c>
    </row>
    <row r="135" spans="1:20" ht="15">
      <c r="A135" s="85">
        <v>122</v>
      </c>
      <c r="B135" s="153" t="s">
        <v>588</v>
      </c>
      <c r="C135" s="152" t="s">
        <v>589</v>
      </c>
      <c r="D135" s="151" t="s">
        <v>26</v>
      </c>
      <c r="E135" s="152" t="s">
        <v>2169</v>
      </c>
      <c r="F135" s="64">
        <v>833785705064</v>
      </c>
      <c r="G135" s="78">
        <v>-0.12</v>
      </c>
      <c r="H135" s="64">
        <v>37371790159</v>
      </c>
      <c r="I135" s="73">
        <v>0.61</v>
      </c>
      <c r="J135" s="64">
        <v>3238653426058</v>
      </c>
      <c r="K135" s="77">
        <v>0.19</v>
      </c>
      <c r="L135" s="64">
        <v>37990494758</v>
      </c>
      <c r="M135" s="73">
        <v>0.2</v>
      </c>
      <c r="N135" s="31">
        <v>84</v>
      </c>
      <c r="O135" s="33">
        <v>0.004</v>
      </c>
      <c r="P135" s="33">
        <v>0.006</v>
      </c>
      <c r="Q135" s="31">
        <v>12850</v>
      </c>
      <c r="R135" s="151">
        <v>153.5</v>
      </c>
      <c r="S135" s="64">
        <v>2770369</v>
      </c>
      <c r="T135" s="151" t="s">
        <v>2063</v>
      </c>
    </row>
    <row r="136" spans="1:20" ht="15">
      <c r="A136" s="85">
        <v>123</v>
      </c>
      <c r="B136" s="151" t="s">
        <v>596</v>
      </c>
      <c r="C136" s="152" t="s">
        <v>597</v>
      </c>
      <c r="D136" s="151" t="s">
        <v>26</v>
      </c>
      <c r="E136" s="152" t="s">
        <v>2169</v>
      </c>
      <c r="F136" s="64">
        <v>1894263688000</v>
      </c>
      <c r="G136" s="73">
        <v>0.15</v>
      </c>
      <c r="H136" s="64">
        <v>132774476000</v>
      </c>
      <c r="I136" s="78">
        <v>1.24</v>
      </c>
      <c r="J136" s="64">
        <v>5602900060000</v>
      </c>
      <c r="K136" s="78">
        <v>0.06</v>
      </c>
      <c r="L136" s="64">
        <v>-83150814000</v>
      </c>
      <c r="M136" s="78">
        <v>0.89</v>
      </c>
      <c r="N136" s="31">
        <v>156</v>
      </c>
      <c r="O136" s="33">
        <v>0.003</v>
      </c>
      <c r="P136" s="33">
        <v>0.008</v>
      </c>
      <c r="Q136" s="31">
        <v>6820</v>
      </c>
      <c r="R136" s="151">
        <v>43.7</v>
      </c>
      <c r="S136" s="64">
        <v>13309152</v>
      </c>
      <c r="T136" s="151" t="s">
        <v>2063</v>
      </c>
    </row>
    <row r="137" spans="1:20" ht="15">
      <c r="A137" s="85">
        <v>124</v>
      </c>
      <c r="B137" s="151" t="s">
        <v>598</v>
      </c>
      <c r="C137" s="152" t="s">
        <v>599</v>
      </c>
      <c r="D137" s="151" t="s">
        <v>26</v>
      </c>
      <c r="E137" s="152" t="s">
        <v>2165</v>
      </c>
      <c r="F137" s="64">
        <v>238571789655</v>
      </c>
      <c r="G137" s="73">
        <v>0.48</v>
      </c>
      <c r="H137" s="64">
        <v>28330029689</v>
      </c>
      <c r="I137" s="78">
        <v>-0.27</v>
      </c>
      <c r="J137" s="64">
        <v>982824474969</v>
      </c>
      <c r="K137" s="73">
        <v>0.79</v>
      </c>
      <c r="L137" s="64">
        <v>152954071680</v>
      </c>
      <c r="M137" s="78">
        <v>0.19</v>
      </c>
      <c r="N137" s="31">
        <v>3694</v>
      </c>
      <c r="O137" s="33">
        <v>0.106</v>
      </c>
      <c r="P137" s="33">
        <v>0.166</v>
      </c>
      <c r="Q137" s="31">
        <v>13300</v>
      </c>
      <c r="R137" s="151">
        <v>3.6</v>
      </c>
      <c r="S137" s="64">
        <v>61256</v>
      </c>
      <c r="T137" s="151" t="s">
        <v>2063</v>
      </c>
    </row>
    <row r="138" spans="1:20" ht="15">
      <c r="A138" s="85">
        <v>125</v>
      </c>
      <c r="B138" s="151" t="s">
        <v>600</v>
      </c>
      <c r="C138" s="152" t="s">
        <v>601</v>
      </c>
      <c r="D138" s="151" t="s">
        <v>26</v>
      </c>
      <c r="E138" s="152" t="s">
        <v>2166</v>
      </c>
      <c r="F138" s="64">
        <v>252620350447</v>
      </c>
      <c r="G138" s="78">
        <v>-0.32</v>
      </c>
      <c r="H138" s="64">
        <v>-47197972630</v>
      </c>
      <c r="I138" s="76">
        <v>-10.21</v>
      </c>
      <c r="J138" s="64">
        <v>1470891068357</v>
      </c>
      <c r="K138" s="78">
        <v>-0.1</v>
      </c>
      <c r="L138" s="64">
        <v>-81549372457</v>
      </c>
      <c r="M138" s="76">
        <v>-3.18</v>
      </c>
      <c r="N138" s="31">
        <v>-120</v>
      </c>
      <c r="O138" s="33">
        <v>-0.007</v>
      </c>
      <c r="P138" s="33">
        <v>-0.01</v>
      </c>
      <c r="Q138" s="31">
        <v>3540</v>
      </c>
      <c r="R138" s="151">
        <v>-29.6</v>
      </c>
      <c r="S138" s="64">
        <v>1951127</v>
      </c>
      <c r="T138" s="151" t="s">
        <v>2063</v>
      </c>
    </row>
    <row r="139" spans="1:20" ht="15">
      <c r="A139" s="85">
        <v>126</v>
      </c>
      <c r="B139" s="151" t="s">
        <v>3413</v>
      </c>
      <c r="C139" s="152" t="s">
        <v>3414</v>
      </c>
      <c r="D139" s="151" t="s">
        <v>26</v>
      </c>
      <c r="E139" s="152" t="s">
        <v>2111</v>
      </c>
      <c r="F139" s="64">
        <v>56306350702</v>
      </c>
      <c r="G139" s="79" t="s">
        <v>2108</v>
      </c>
      <c r="H139" s="64">
        <v>41099050592</v>
      </c>
      <c r="I139" s="77" t="s">
        <v>2108</v>
      </c>
      <c r="J139" s="64">
        <v>486204525162</v>
      </c>
      <c r="K139" s="78" t="s">
        <v>2108</v>
      </c>
      <c r="L139" s="64">
        <v>-15109698834</v>
      </c>
      <c r="M139" s="76" t="s">
        <v>2108</v>
      </c>
      <c r="N139" s="31">
        <v>2159</v>
      </c>
      <c r="O139" s="33">
        <v>0</v>
      </c>
      <c r="P139" s="33">
        <v>0</v>
      </c>
      <c r="Q139" s="31">
        <v>27200</v>
      </c>
      <c r="R139" s="151">
        <v>12.6</v>
      </c>
      <c r="S139" s="64">
        <v>554075</v>
      </c>
      <c r="T139" s="151" t="s">
        <v>2063</v>
      </c>
    </row>
    <row r="140" spans="1:20" ht="15">
      <c r="A140" s="85">
        <v>128</v>
      </c>
      <c r="B140" s="151" t="s">
        <v>604</v>
      </c>
      <c r="C140" s="152" t="s">
        <v>605</v>
      </c>
      <c r="D140" s="151" t="s">
        <v>26</v>
      </c>
      <c r="E140" s="152" t="s">
        <v>2146</v>
      </c>
      <c r="F140" s="64">
        <v>125844404641</v>
      </c>
      <c r="G140" s="73">
        <v>0.34</v>
      </c>
      <c r="H140" s="64">
        <v>11423076169</v>
      </c>
      <c r="I140" s="73">
        <v>8.38</v>
      </c>
      <c r="J140" s="64">
        <v>431457713482</v>
      </c>
      <c r="K140" s="73">
        <v>0.08</v>
      </c>
      <c r="L140" s="64">
        <v>29002071013</v>
      </c>
      <c r="M140" s="73">
        <v>1.62</v>
      </c>
      <c r="N140" s="31">
        <v>413</v>
      </c>
      <c r="O140" s="75">
        <v>0.029</v>
      </c>
      <c r="P140" s="75">
        <v>0.034</v>
      </c>
      <c r="Q140" s="31">
        <v>3720</v>
      </c>
      <c r="R140" s="151">
        <v>9</v>
      </c>
      <c r="S140" s="64">
        <v>41929</v>
      </c>
      <c r="T140" s="151" t="s">
        <v>3410</v>
      </c>
    </row>
    <row r="141" spans="1:20" ht="15">
      <c r="A141" s="85">
        <v>129</v>
      </c>
      <c r="B141" s="151" t="s">
        <v>606</v>
      </c>
      <c r="C141" s="152" t="s">
        <v>607</v>
      </c>
      <c r="D141" s="151" t="s">
        <v>26</v>
      </c>
      <c r="E141" s="152" t="s">
        <v>2111</v>
      </c>
      <c r="F141" s="64">
        <v>70646683196</v>
      </c>
      <c r="G141" s="76">
        <v>13.66</v>
      </c>
      <c r="H141" s="64">
        <v>1366082844</v>
      </c>
      <c r="I141" s="78">
        <v>0.41</v>
      </c>
      <c r="J141" s="64">
        <v>136778320445</v>
      </c>
      <c r="K141" s="73">
        <v>6.5</v>
      </c>
      <c r="L141" s="64">
        <v>10084689273</v>
      </c>
      <c r="M141" s="73">
        <v>0.67</v>
      </c>
      <c r="N141" s="31">
        <v>249</v>
      </c>
      <c r="O141" s="33">
        <v>0.019</v>
      </c>
      <c r="P141" s="33">
        <v>0.024</v>
      </c>
      <c r="Q141" s="31">
        <v>5300</v>
      </c>
      <c r="R141" s="151">
        <v>21.3</v>
      </c>
      <c r="S141" s="64">
        <v>292059</v>
      </c>
      <c r="T141" s="151" t="s">
        <v>2063</v>
      </c>
    </row>
    <row r="142" spans="1:20" ht="15">
      <c r="A142" s="85">
        <v>130</v>
      </c>
      <c r="B142" s="151" t="s">
        <v>608</v>
      </c>
      <c r="C142" s="152" t="s">
        <v>609</v>
      </c>
      <c r="D142" s="151" t="s">
        <v>26</v>
      </c>
      <c r="E142" s="152" t="s">
        <v>2116</v>
      </c>
      <c r="F142" s="64">
        <v>61192041312</v>
      </c>
      <c r="G142" s="73">
        <v>0.36</v>
      </c>
      <c r="H142" s="64">
        <v>544820683</v>
      </c>
      <c r="I142" s="76">
        <v>-0.7</v>
      </c>
      <c r="J142" s="64">
        <v>250593820788</v>
      </c>
      <c r="K142" s="76">
        <v>-0.13</v>
      </c>
      <c r="L142" s="64">
        <v>2489565439</v>
      </c>
      <c r="M142" s="76">
        <v>-0.7</v>
      </c>
      <c r="N142" s="31">
        <v>2279</v>
      </c>
      <c r="O142" s="33">
        <v>0.075</v>
      </c>
      <c r="P142" s="33">
        <v>0.122</v>
      </c>
      <c r="Q142" s="31">
        <v>7750</v>
      </c>
      <c r="R142" s="151">
        <v>3.4</v>
      </c>
      <c r="S142" s="64">
        <v>1907</v>
      </c>
      <c r="T142" s="151" t="s">
        <v>3410</v>
      </c>
    </row>
    <row r="143" spans="1:20" ht="15">
      <c r="A143" s="85">
        <v>131</v>
      </c>
      <c r="B143" s="151" t="s">
        <v>612</v>
      </c>
      <c r="C143" s="152" t="s">
        <v>613</v>
      </c>
      <c r="D143" s="151" t="s">
        <v>26</v>
      </c>
      <c r="E143" s="152" t="s">
        <v>2167</v>
      </c>
      <c r="F143" s="64">
        <v>1155058970857</v>
      </c>
      <c r="G143" s="73">
        <v>0.12</v>
      </c>
      <c r="H143" s="64">
        <v>20313386387</v>
      </c>
      <c r="I143" s="76">
        <v>1.42</v>
      </c>
      <c r="J143" s="64">
        <v>4158722863296</v>
      </c>
      <c r="K143" s="73">
        <v>0.22</v>
      </c>
      <c r="L143" s="64">
        <v>13369417622</v>
      </c>
      <c r="M143" s="76">
        <v>0.45</v>
      </c>
      <c r="N143" s="31">
        <v>2836</v>
      </c>
      <c r="O143" s="33">
        <v>0.067</v>
      </c>
      <c r="P143" s="33">
        <v>0.258</v>
      </c>
      <c r="Q143" s="31">
        <v>15600</v>
      </c>
      <c r="R143" s="151">
        <v>5.5</v>
      </c>
      <c r="S143" s="64">
        <v>96480</v>
      </c>
      <c r="T143" s="151" t="s">
        <v>2062</v>
      </c>
    </row>
    <row r="144" spans="1:20" ht="15">
      <c r="A144" s="85">
        <v>132</v>
      </c>
      <c r="B144" s="151" t="s">
        <v>614</v>
      </c>
      <c r="C144" s="152" t="s">
        <v>2280</v>
      </c>
      <c r="D144" s="151" t="s">
        <v>26</v>
      </c>
      <c r="E144" s="152" t="s">
        <v>2116</v>
      </c>
      <c r="F144" s="64">
        <v>4734013221722</v>
      </c>
      <c r="G144" s="73">
        <v>0.27</v>
      </c>
      <c r="H144" s="64">
        <v>160751375281</v>
      </c>
      <c r="I144" s="76">
        <v>-0.28</v>
      </c>
      <c r="J144" s="64">
        <v>17357512830952</v>
      </c>
      <c r="K144" s="73">
        <v>0.29</v>
      </c>
      <c r="L144" s="64">
        <v>829225331553</v>
      </c>
      <c r="M144" s="78">
        <v>-0.03</v>
      </c>
      <c r="N144" s="31">
        <v>3438</v>
      </c>
      <c r="O144" s="33">
        <v>0.057</v>
      </c>
      <c r="P144" s="33">
        <v>0.315</v>
      </c>
      <c r="Q144" s="31">
        <v>22000</v>
      </c>
      <c r="R144" s="151">
        <v>6.4</v>
      </c>
      <c r="S144" s="64">
        <v>1099316</v>
      </c>
      <c r="T144" s="151" t="s">
        <v>2063</v>
      </c>
    </row>
    <row r="145" spans="1:20" ht="15">
      <c r="A145" s="85">
        <v>133</v>
      </c>
      <c r="B145" s="151" t="s">
        <v>626</v>
      </c>
      <c r="C145" s="152" t="s">
        <v>627</v>
      </c>
      <c r="D145" s="151" t="s">
        <v>26</v>
      </c>
      <c r="E145" s="152" t="s">
        <v>2105</v>
      </c>
      <c r="F145" s="64">
        <v>152056240187</v>
      </c>
      <c r="G145" s="78">
        <v>-0.31</v>
      </c>
      <c r="H145" s="64">
        <v>10877410637</v>
      </c>
      <c r="I145" s="76">
        <v>0.39</v>
      </c>
      <c r="J145" s="64">
        <v>663205920071</v>
      </c>
      <c r="K145" s="73">
        <v>-0.07</v>
      </c>
      <c r="L145" s="64">
        <v>34637633326</v>
      </c>
      <c r="M145" s="73">
        <v>0.27</v>
      </c>
      <c r="N145" s="31">
        <v>1753</v>
      </c>
      <c r="O145" s="33">
        <v>0.075</v>
      </c>
      <c r="P145" s="33">
        <v>0.119</v>
      </c>
      <c r="Q145" s="31">
        <v>13500</v>
      </c>
      <c r="R145" s="151">
        <v>7.7</v>
      </c>
      <c r="S145" s="64">
        <v>531361</v>
      </c>
      <c r="T145" s="151" t="s">
        <v>2063</v>
      </c>
    </row>
    <row r="146" spans="1:20" ht="15">
      <c r="A146" s="85">
        <v>134</v>
      </c>
      <c r="B146" s="151" t="s">
        <v>630</v>
      </c>
      <c r="C146" s="152" t="s">
        <v>631</v>
      </c>
      <c r="D146" s="151" t="s">
        <v>26</v>
      </c>
      <c r="E146" s="152" t="s">
        <v>2110</v>
      </c>
      <c r="F146" s="64">
        <v>690750404143</v>
      </c>
      <c r="G146" s="76">
        <v>1.23</v>
      </c>
      <c r="H146" s="64">
        <v>183744158990</v>
      </c>
      <c r="I146" s="76">
        <v>0.06</v>
      </c>
      <c r="J146" s="64">
        <v>2539360806379</v>
      </c>
      <c r="K146" s="78">
        <v>1.61</v>
      </c>
      <c r="L146" s="64">
        <v>989305254633</v>
      </c>
      <c r="M146" s="78">
        <v>1.1</v>
      </c>
      <c r="N146" s="31">
        <v>6132</v>
      </c>
      <c r="O146" s="33">
        <v>0.142</v>
      </c>
      <c r="P146" s="33">
        <v>0.279</v>
      </c>
      <c r="Q146" s="31">
        <v>55800</v>
      </c>
      <c r="R146" s="151">
        <v>9.1</v>
      </c>
      <c r="S146" s="64">
        <v>304913</v>
      </c>
      <c r="T146" s="151" t="s">
        <v>2064</v>
      </c>
    </row>
    <row r="147" spans="1:20" ht="15">
      <c r="A147" s="85">
        <v>135</v>
      </c>
      <c r="B147" s="151" t="s">
        <v>3227</v>
      </c>
      <c r="C147" s="152" t="s">
        <v>3228</v>
      </c>
      <c r="D147" s="151" t="s">
        <v>26</v>
      </c>
      <c r="E147" s="152" t="s">
        <v>2124</v>
      </c>
      <c r="F147" s="64">
        <v>4082051000000</v>
      </c>
      <c r="G147" s="73">
        <v>0.14</v>
      </c>
      <c r="H147" s="64">
        <v>784389000000</v>
      </c>
      <c r="I147" s="78">
        <v>1.03</v>
      </c>
      <c r="J147" s="64">
        <v>15952395000000</v>
      </c>
      <c r="K147" s="73">
        <v>0.21</v>
      </c>
      <c r="L147" s="64">
        <v>3005935000000</v>
      </c>
      <c r="M147" s="73">
        <v>0.9</v>
      </c>
      <c r="N147" s="31">
        <v>2806</v>
      </c>
      <c r="O147" s="33">
        <v>0.014</v>
      </c>
      <c r="P147" s="33">
        <v>0.182</v>
      </c>
      <c r="Q147" s="31">
        <v>36200</v>
      </c>
      <c r="R147" s="151">
        <v>12.9</v>
      </c>
      <c r="S147" s="64">
        <v>1476681</v>
      </c>
      <c r="T147" s="151" t="s">
        <v>2068</v>
      </c>
    </row>
    <row r="148" spans="1:20" ht="15">
      <c r="A148" s="85">
        <v>136</v>
      </c>
      <c r="B148" s="151" t="s">
        <v>636</v>
      </c>
      <c r="C148" s="152" t="s">
        <v>637</v>
      </c>
      <c r="D148" s="151" t="s">
        <v>26</v>
      </c>
      <c r="E148" s="152" t="s">
        <v>2111</v>
      </c>
      <c r="F148" s="64">
        <v>159083549187</v>
      </c>
      <c r="G148" s="76">
        <v>1.1</v>
      </c>
      <c r="H148" s="64">
        <v>9263723139</v>
      </c>
      <c r="I148" s="73">
        <v>1.57</v>
      </c>
      <c r="J148" s="64">
        <v>670915874989</v>
      </c>
      <c r="K148" s="73">
        <v>0.54</v>
      </c>
      <c r="L148" s="64">
        <v>76825677065</v>
      </c>
      <c r="M148" s="73">
        <v>0.22</v>
      </c>
      <c r="N148" s="31">
        <v>2148</v>
      </c>
      <c r="O148" s="33">
        <v>0.073</v>
      </c>
      <c r="P148" s="33">
        <v>0.149</v>
      </c>
      <c r="Q148" s="31">
        <v>13100</v>
      </c>
      <c r="R148" s="151">
        <v>6.1</v>
      </c>
      <c r="S148" s="64">
        <v>163215</v>
      </c>
      <c r="T148" s="151" t="s">
        <v>2064</v>
      </c>
    </row>
    <row r="149" spans="1:20" ht="15">
      <c r="A149" s="85">
        <v>137</v>
      </c>
      <c r="B149" s="151" t="s">
        <v>638</v>
      </c>
      <c r="C149" s="152" t="s">
        <v>639</v>
      </c>
      <c r="D149" s="151" t="s">
        <v>26</v>
      </c>
      <c r="E149" s="152" t="s">
        <v>2111</v>
      </c>
      <c r="F149" s="64">
        <v>382822764850</v>
      </c>
      <c r="G149" s="78">
        <v>-0.35</v>
      </c>
      <c r="H149" s="64">
        <v>6951215180</v>
      </c>
      <c r="I149" s="78">
        <v>2.97</v>
      </c>
      <c r="J149" s="64">
        <v>2121036009386</v>
      </c>
      <c r="K149" s="73">
        <v>-0.1</v>
      </c>
      <c r="L149" s="64">
        <v>315173419401</v>
      </c>
      <c r="M149" s="78">
        <v>0.22</v>
      </c>
      <c r="N149" s="31">
        <v>2804</v>
      </c>
      <c r="O149" s="33">
        <v>0.028</v>
      </c>
      <c r="P149" s="33">
        <v>0.12</v>
      </c>
      <c r="Q149" s="31">
        <v>28600</v>
      </c>
      <c r="R149" s="151">
        <v>10.2</v>
      </c>
      <c r="S149" s="64">
        <v>79666</v>
      </c>
      <c r="T149" s="151" t="s">
        <v>2062</v>
      </c>
    </row>
    <row r="150" spans="1:20" ht="15">
      <c r="A150" s="85">
        <v>138</v>
      </c>
      <c r="B150" s="151" t="s">
        <v>658</v>
      </c>
      <c r="C150" s="152" t="s">
        <v>659</v>
      </c>
      <c r="D150" s="151" t="s">
        <v>26</v>
      </c>
      <c r="E150" s="152" t="s">
        <v>2167</v>
      </c>
      <c r="F150" s="64">
        <v>383917664562</v>
      </c>
      <c r="G150" s="78">
        <v>-0.03</v>
      </c>
      <c r="H150" s="64">
        <v>35122381175</v>
      </c>
      <c r="I150" s="78">
        <v>1532.32</v>
      </c>
      <c r="J150" s="64">
        <v>1190094113445</v>
      </c>
      <c r="K150" s="73">
        <v>-0.1</v>
      </c>
      <c r="L150" s="64">
        <v>58574805198</v>
      </c>
      <c r="M150" s="73">
        <v>5.04</v>
      </c>
      <c r="N150" s="31">
        <v>563</v>
      </c>
      <c r="O150" s="33">
        <v>0.045</v>
      </c>
      <c r="P150" s="33">
        <v>0.047</v>
      </c>
      <c r="Q150" s="31">
        <v>4050</v>
      </c>
      <c r="R150" s="151">
        <v>7.2</v>
      </c>
      <c r="S150" s="64">
        <v>1458453</v>
      </c>
      <c r="T150" s="151" t="s">
        <v>2063</v>
      </c>
    </row>
    <row r="151" spans="1:20" ht="15">
      <c r="A151" s="85">
        <v>139</v>
      </c>
      <c r="B151" s="153" t="s">
        <v>2099</v>
      </c>
      <c r="C151" s="152" t="s">
        <v>2100</v>
      </c>
      <c r="D151" s="151" t="s">
        <v>26</v>
      </c>
      <c r="E151" s="152" t="s">
        <v>2167</v>
      </c>
      <c r="F151" s="64">
        <v>263698825211</v>
      </c>
      <c r="G151" s="78">
        <v>-0.57</v>
      </c>
      <c r="H151" s="64">
        <v>76330048922</v>
      </c>
      <c r="I151" s="73">
        <v>-0.52</v>
      </c>
      <c r="J151" s="64">
        <v>1490859818045</v>
      </c>
      <c r="K151" s="78">
        <v>-0.22</v>
      </c>
      <c r="L151" s="64">
        <v>377215599214</v>
      </c>
      <c r="M151" s="73">
        <v>-0.25</v>
      </c>
      <c r="N151" s="31">
        <v>1075</v>
      </c>
      <c r="O151" s="75">
        <v>0.078</v>
      </c>
      <c r="P151" s="75">
        <v>0.087</v>
      </c>
      <c r="Q151" s="31">
        <v>28050</v>
      </c>
      <c r="R151" s="151">
        <v>26.1</v>
      </c>
      <c r="S151" s="64">
        <v>1104267</v>
      </c>
      <c r="T151" s="151" t="s">
        <v>2063</v>
      </c>
    </row>
    <row r="152" spans="1:20" ht="15">
      <c r="A152" s="85">
        <v>140</v>
      </c>
      <c r="B152" s="151" t="s">
        <v>3354</v>
      </c>
      <c r="C152" s="152" t="s">
        <v>3355</v>
      </c>
      <c r="D152" s="151" t="s">
        <v>26</v>
      </c>
      <c r="E152" s="152" t="s">
        <v>2204</v>
      </c>
      <c r="F152" s="64">
        <v>45310570400</v>
      </c>
      <c r="G152" s="79" t="s">
        <v>2108</v>
      </c>
      <c r="H152" s="64">
        <v>3545940786</v>
      </c>
      <c r="I152" s="77" t="s">
        <v>2108</v>
      </c>
      <c r="J152" s="64">
        <v>100388676600</v>
      </c>
      <c r="K152" s="73" t="s">
        <v>2108</v>
      </c>
      <c r="L152" s="64">
        <v>11445265275</v>
      </c>
      <c r="M152" s="77" t="s">
        <v>2108</v>
      </c>
      <c r="N152" s="31">
        <v>1875</v>
      </c>
      <c r="O152" s="33">
        <v>0</v>
      </c>
      <c r="P152" s="33">
        <v>0</v>
      </c>
      <c r="Q152" s="31">
        <v>21000</v>
      </c>
      <c r="R152" s="151">
        <v>11.2</v>
      </c>
      <c r="S152" s="64">
        <v>254582</v>
      </c>
      <c r="T152" s="151" t="s">
        <v>2108</v>
      </c>
    </row>
    <row r="153" spans="1:20" ht="15">
      <c r="A153" s="85">
        <v>142</v>
      </c>
      <c r="B153" s="153" t="s">
        <v>674</v>
      </c>
      <c r="C153" s="152" t="s">
        <v>675</v>
      </c>
      <c r="D153" s="151" t="s">
        <v>26</v>
      </c>
      <c r="E153" s="152" t="s">
        <v>2133</v>
      </c>
      <c r="F153" s="64">
        <v>1055698091336</v>
      </c>
      <c r="G153" s="73">
        <v>0.18</v>
      </c>
      <c r="H153" s="64">
        <v>20303690520</v>
      </c>
      <c r="I153" s="73">
        <v>-0.43</v>
      </c>
      <c r="J153" s="64">
        <v>3810513182196</v>
      </c>
      <c r="K153" s="73">
        <v>0.21</v>
      </c>
      <c r="L153" s="64">
        <v>71292989972</v>
      </c>
      <c r="M153" s="73">
        <v>-0.09</v>
      </c>
      <c r="N153" s="31">
        <v>2184</v>
      </c>
      <c r="O153" s="33">
        <v>0.052</v>
      </c>
      <c r="P153" s="33">
        <v>0.151</v>
      </c>
      <c r="Q153" s="31">
        <v>9830</v>
      </c>
      <c r="R153" s="151">
        <v>4.5</v>
      </c>
      <c r="S153" s="64">
        <v>278</v>
      </c>
      <c r="T153" s="151" t="s">
        <v>3410</v>
      </c>
    </row>
    <row r="154" spans="1:20" ht="15">
      <c r="A154" s="85">
        <v>143</v>
      </c>
      <c r="B154" s="151" t="s">
        <v>678</v>
      </c>
      <c r="C154" s="152" t="s">
        <v>679</v>
      </c>
      <c r="D154" s="151" t="s">
        <v>26</v>
      </c>
      <c r="E154" s="152" t="s">
        <v>2168</v>
      </c>
      <c r="F154" s="64">
        <v>975979595022</v>
      </c>
      <c r="G154" s="77">
        <v>0.82</v>
      </c>
      <c r="H154" s="64">
        <v>31361216879</v>
      </c>
      <c r="I154" s="78">
        <v>2</v>
      </c>
      <c r="J154" s="64">
        <v>3462268691809</v>
      </c>
      <c r="K154" s="78">
        <v>0.55</v>
      </c>
      <c r="L154" s="64">
        <v>103096977354</v>
      </c>
      <c r="M154" s="78">
        <v>1.08</v>
      </c>
      <c r="N154" s="31">
        <v>4810</v>
      </c>
      <c r="O154" s="33">
        <v>0.102</v>
      </c>
      <c r="P154" s="33">
        <v>0.275</v>
      </c>
      <c r="Q154" s="31">
        <v>13950</v>
      </c>
      <c r="R154" s="151">
        <v>2.9</v>
      </c>
      <c r="S154" s="64">
        <v>6640</v>
      </c>
      <c r="T154" s="151" t="s">
        <v>3410</v>
      </c>
    </row>
    <row r="155" spans="1:20" ht="15">
      <c r="A155" s="85">
        <v>144</v>
      </c>
      <c r="B155" s="151" t="s">
        <v>682</v>
      </c>
      <c r="C155" s="152" t="s">
        <v>683</v>
      </c>
      <c r="D155" s="151" t="s">
        <v>26</v>
      </c>
      <c r="E155" s="152" t="s">
        <v>2169</v>
      </c>
      <c r="F155" s="64">
        <v>1285268742000</v>
      </c>
      <c r="G155" s="73">
        <v>0.01</v>
      </c>
      <c r="H155" s="64">
        <v>173376226000</v>
      </c>
      <c r="I155" s="78">
        <v>1.15</v>
      </c>
      <c r="J155" s="64">
        <v>3447896028000</v>
      </c>
      <c r="K155" s="77">
        <v>-0.12</v>
      </c>
      <c r="L155" s="64">
        <v>247954445000</v>
      </c>
      <c r="M155" s="76">
        <v>0.53</v>
      </c>
      <c r="N155" s="31">
        <v>158</v>
      </c>
      <c r="O155" s="33">
        <v>0.004</v>
      </c>
      <c r="P155" s="33">
        <v>0.012</v>
      </c>
      <c r="Q155" s="31">
        <v>16500</v>
      </c>
      <c r="R155" s="151">
        <v>104.3</v>
      </c>
      <c r="S155" s="64">
        <v>4201744</v>
      </c>
      <c r="T155" s="151" t="s">
        <v>2062</v>
      </c>
    </row>
    <row r="156" spans="1:20" ht="15">
      <c r="A156" s="85">
        <v>145</v>
      </c>
      <c r="B156" s="151" t="s">
        <v>690</v>
      </c>
      <c r="C156" s="152" t="s">
        <v>691</v>
      </c>
      <c r="D156" s="151" t="s">
        <v>26</v>
      </c>
      <c r="E156" s="152" t="s">
        <v>2170</v>
      </c>
      <c r="F156" s="64">
        <v>41596058219</v>
      </c>
      <c r="G156" s="78">
        <v>-0.13</v>
      </c>
      <c r="H156" s="64">
        <v>5112849082</v>
      </c>
      <c r="I156" s="78">
        <v>1.82</v>
      </c>
      <c r="J156" s="64">
        <v>185661119007</v>
      </c>
      <c r="K156" s="73">
        <v>0.06</v>
      </c>
      <c r="L156" s="64">
        <v>20557069445</v>
      </c>
      <c r="M156" s="78">
        <v>0.73</v>
      </c>
      <c r="N156" s="31">
        <v>2020</v>
      </c>
      <c r="O156" s="33">
        <v>0.111</v>
      </c>
      <c r="P156" s="33">
        <v>0.144</v>
      </c>
      <c r="Q156" s="31">
        <v>29900</v>
      </c>
      <c r="R156" s="151">
        <v>14.8</v>
      </c>
      <c r="S156" s="64">
        <v>404</v>
      </c>
      <c r="T156" s="151" t="s">
        <v>3410</v>
      </c>
    </row>
    <row r="157" spans="1:20" ht="15">
      <c r="A157" s="85">
        <v>146</v>
      </c>
      <c r="B157" s="151" t="s">
        <v>696</v>
      </c>
      <c r="C157" s="152" t="s">
        <v>697</v>
      </c>
      <c r="D157" s="151" t="s">
        <v>26</v>
      </c>
      <c r="E157" s="152" t="s">
        <v>2151</v>
      </c>
      <c r="F157" s="64">
        <v>14260938100551</v>
      </c>
      <c r="G157" s="73">
        <v>0.34</v>
      </c>
      <c r="H157" s="64">
        <v>2525188001045</v>
      </c>
      <c r="I157" s="78">
        <v>0.42</v>
      </c>
      <c r="J157" s="64">
        <v>52546756306450</v>
      </c>
      <c r="K157" s="78">
        <v>0.35</v>
      </c>
      <c r="L157" s="64">
        <v>10281002195160</v>
      </c>
      <c r="M157" s="78">
        <v>0.28</v>
      </c>
      <c r="N157" s="31">
        <v>4253</v>
      </c>
      <c r="O157" s="33">
        <v>0.164</v>
      </c>
      <c r="P157" s="33">
        <v>0.268</v>
      </c>
      <c r="Q157" s="31">
        <v>36150</v>
      </c>
      <c r="R157" s="151">
        <v>8.5</v>
      </c>
      <c r="S157" s="64">
        <v>5378990</v>
      </c>
      <c r="T157" s="151" t="s">
        <v>2064</v>
      </c>
    </row>
    <row r="158" spans="1:20" ht="15">
      <c r="A158" s="85">
        <v>147</v>
      </c>
      <c r="B158" s="151" t="s">
        <v>704</v>
      </c>
      <c r="C158" s="152" t="s">
        <v>705</v>
      </c>
      <c r="D158" s="151" t="s">
        <v>26</v>
      </c>
      <c r="E158" s="152" t="s">
        <v>2111</v>
      </c>
      <c r="F158" s="64">
        <v>190317713807</v>
      </c>
      <c r="G158" s="73">
        <v>0.29</v>
      </c>
      <c r="H158" s="64">
        <v>10135782877</v>
      </c>
      <c r="I158" s="78">
        <v>-0.36</v>
      </c>
      <c r="J158" s="64">
        <v>263948403453</v>
      </c>
      <c r="K158" s="78">
        <v>-0.7</v>
      </c>
      <c r="L158" s="64">
        <v>-153661330428</v>
      </c>
      <c r="M158" s="78">
        <v>-3.01</v>
      </c>
      <c r="N158" s="31">
        <v>107</v>
      </c>
      <c r="O158" s="33">
        <v>0.008</v>
      </c>
      <c r="P158" s="33">
        <v>0.012</v>
      </c>
      <c r="Q158" s="31">
        <v>1940</v>
      </c>
      <c r="R158" s="151">
        <v>18.2</v>
      </c>
      <c r="S158" s="64">
        <v>2999034</v>
      </c>
      <c r="T158" s="151" t="s">
        <v>2063</v>
      </c>
    </row>
    <row r="159" spans="1:20" ht="15">
      <c r="A159" s="85">
        <v>148</v>
      </c>
      <c r="B159" s="151" t="s">
        <v>706</v>
      </c>
      <c r="C159" s="152" t="s">
        <v>707</v>
      </c>
      <c r="D159" s="151" t="s">
        <v>26</v>
      </c>
      <c r="E159" s="152" t="s">
        <v>2126</v>
      </c>
      <c r="F159" s="64">
        <v>20827460062</v>
      </c>
      <c r="G159" s="73">
        <v>0.2</v>
      </c>
      <c r="H159" s="64">
        <v>-3449245266</v>
      </c>
      <c r="I159" s="73">
        <v>-4.5</v>
      </c>
      <c r="J159" s="64">
        <v>173243932823</v>
      </c>
      <c r="K159" s="78">
        <v>0.64</v>
      </c>
      <c r="L159" s="64">
        <v>2715853135</v>
      </c>
      <c r="M159" s="78">
        <v>-0.2</v>
      </c>
      <c r="N159" s="31">
        <v>256</v>
      </c>
      <c r="O159" s="33">
        <v>0.01</v>
      </c>
      <c r="P159" s="33">
        <v>0.015</v>
      </c>
      <c r="Q159" s="31">
        <v>34200</v>
      </c>
      <c r="R159" s="151">
        <v>133.4</v>
      </c>
      <c r="S159" s="64">
        <v>582</v>
      </c>
      <c r="T159" s="151" t="s">
        <v>3410</v>
      </c>
    </row>
    <row r="160" spans="1:20" ht="15">
      <c r="A160" s="85">
        <v>149</v>
      </c>
      <c r="B160" s="151" t="s">
        <v>708</v>
      </c>
      <c r="C160" s="152" t="s">
        <v>709</v>
      </c>
      <c r="D160" s="151" t="s">
        <v>26</v>
      </c>
      <c r="E160" s="152" t="s">
        <v>2151</v>
      </c>
      <c r="F160" s="64">
        <v>10324782002903</v>
      </c>
      <c r="G160" s="73">
        <v>0.43</v>
      </c>
      <c r="H160" s="64">
        <v>101010740756</v>
      </c>
      <c r="I160" s="73">
        <v>-0.67</v>
      </c>
      <c r="J160" s="64">
        <v>32814350539288</v>
      </c>
      <c r="K160" s="76">
        <v>0.36</v>
      </c>
      <c r="L160" s="64">
        <v>875881264909</v>
      </c>
      <c r="M160" s="76">
        <v>-0.54</v>
      </c>
      <c r="N160" s="31">
        <v>1857</v>
      </c>
      <c r="O160" s="33">
        <v>0.031</v>
      </c>
      <c r="P160" s="33">
        <v>0.134</v>
      </c>
      <c r="Q160" s="31">
        <v>10400</v>
      </c>
      <c r="R160" s="151">
        <v>5.6</v>
      </c>
      <c r="S160" s="64">
        <v>2907491</v>
      </c>
      <c r="T160" s="151" t="s">
        <v>2063</v>
      </c>
    </row>
    <row r="161" spans="1:20" ht="15">
      <c r="A161" s="85">
        <v>150</v>
      </c>
      <c r="B161" s="151" t="s">
        <v>714</v>
      </c>
      <c r="C161" s="152" t="s">
        <v>715</v>
      </c>
      <c r="D161" s="151" t="s">
        <v>26</v>
      </c>
      <c r="E161" s="152" t="s">
        <v>2171</v>
      </c>
      <c r="F161" s="64">
        <v>2204622650941</v>
      </c>
      <c r="G161" s="73">
        <v>0.02</v>
      </c>
      <c r="H161" s="64">
        <v>268857884415</v>
      </c>
      <c r="I161" s="78">
        <v>0.21</v>
      </c>
      <c r="J161" s="64">
        <v>8205252118622</v>
      </c>
      <c r="K161" s="73">
        <v>-0.02</v>
      </c>
      <c r="L161" s="64">
        <v>737522271248</v>
      </c>
      <c r="M161" s="73">
        <v>-0.13</v>
      </c>
      <c r="N161" s="31">
        <v>1506</v>
      </c>
      <c r="O161" s="33">
        <v>0.052</v>
      </c>
      <c r="P161" s="33">
        <v>0.109</v>
      </c>
      <c r="Q161" s="31">
        <v>11750</v>
      </c>
      <c r="R161" s="151">
        <v>7.8</v>
      </c>
      <c r="S161" s="64">
        <v>128886</v>
      </c>
      <c r="T161" s="151" t="s">
        <v>2063</v>
      </c>
    </row>
    <row r="162" spans="1:20" ht="15">
      <c r="A162" s="85">
        <v>151</v>
      </c>
      <c r="B162" s="151" t="s">
        <v>718</v>
      </c>
      <c r="C162" s="152" t="s">
        <v>719</v>
      </c>
      <c r="D162" s="151" t="s">
        <v>26</v>
      </c>
      <c r="E162" s="152" t="s">
        <v>2116</v>
      </c>
      <c r="F162" s="64">
        <v>96076950001</v>
      </c>
      <c r="G162" s="73">
        <v>0.07</v>
      </c>
      <c r="H162" s="64">
        <v>16766378117</v>
      </c>
      <c r="I162" s="78">
        <v>0.02</v>
      </c>
      <c r="J162" s="64">
        <v>379310030652</v>
      </c>
      <c r="K162" s="73">
        <v>0.1</v>
      </c>
      <c r="L162" s="64">
        <v>64698057560</v>
      </c>
      <c r="M162" s="76">
        <v>-0.02</v>
      </c>
      <c r="N162" s="31">
        <v>2630</v>
      </c>
      <c r="O162" s="33">
        <v>0.039</v>
      </c>
      <c r="P162" s="33">
        <v>0.152</v>
      </c>
      <c r="Q162" s="31">
        <v>12100</v>
      </c>
      <c r="R162" s="151">
        <v>4.6</v>
      </c>
      <c r="S162" s="64">
        <v>16838</v>
      </c>
      <c r="T162" s="151" t="s">
        <v>3410</v>
      </c>
    </row>
    <row r="163" spans="1:20" ht="15">
      <c r="A163" s="85">
        <v>152</v>
      </c>
      <c r="B163" s="151" t="s">
        <v>720</v>
      </c>
      <c r="C163" s="152" t="s">
        <v>721</v>
      </c>
      <c r="D163" s="151" t="s">
        <v>26</v>
      </c>
      <c r="E163" s="152" t="s">
        <v>2167</v>
      </c>
      <c r="F163" s="64">
        <v>213511883725</v>
      </c>
      <c r="G163" s="73">
        <v>0.03</v>
      </c>
      <c r="H163" s="64">
        <v>-570903436</v>
      </c>
      <c r="I163" s="78">
        <v>-1.16</v>
      </c>
      <c r="J163" s="64">
        <v>834607665829</v>
      </c>
      <c r="K163" s="78">
        <v>-0.03</v>
      </c>
      <c r="L163" s="64">
        <v>18872937364</v>
      </c>
      <c r="M163" s="78">
        <v>0.19</v>
      </c>
      <c r="N163" s="31">
        <v>1818</v>
      </c>
      <c r="O163" s="33">
        <v>0.045</v>
      </c>
      <c r="P163" s="33">
        <v>0.102</v>
      </c>
      <c r="Q163" s="31">
        <v>20000</v>
      </c>
      <c r="R163" s="151">
        <v>11</v>
      </c>
      <c r="S163" s="64">
        <v>307</v>
      </c>
      <c r="T163" s="151" t="s">
        <v>3410</v>
      </c>
    </row>
    <row r="164" spans="1:20" ht="15">
      <c r="A164" s="85">
        <v>153</v>
      </c>
      <c r="B164" s="151" t="s">
        <v>2281</v>
      </c>
      <c r="C164" s="152" t="s">
        <v>2282</v>
      </c>
      <c r="D164" s="151" t="s">
        <v>26</v>
      </c>
      <c r="E164" s="152" t="s">
        <v>2191</v>
      </c>
      <c r="F164" s="64">
        <v>0</v>
      </c>
      <c r="G164" s="79" t="s">
        <v>2108</v>
      </c>
      <c r="H164" s="64">
        <v>0</v>
      </c>
      <c r="I164" s="32" t="s">
        <v>2108</v>
      </c>
      <c r="J164" s="64">
        <v>124088706550</v>
      </c>
      <c r="K164" s="78">
        <v>1.14</v>
      </c>
      <c r="L164" s="64">
        <v>1932403691</v>
      </c>
      <c r="M164" s="78">
        <v>-0.77</v>
      </c>
      <c r="N164" s="31">
        <v>298</v>
      </c>
      <c r="O164" s="33">
        <v>0</v>
      </c>
      <c r="P164" s="33">
        <v>0</v>
      </c>
      <c r="Q164" s="31">
        <v>2680</v>
      </c>
      <c r="R164" s="151">
        <v>9</v>
      </c>
      <c r="S164" s="64">
        <v>263407</v>
      </c>
      <c r="T164" s="151" t="s">
        <v>2108</v>
      </c>
    </row>
    <row r="165" spans="1:20" ht="15">
      <c r="A165" s="85">
        <v>154</v>
      </c>
      <c r="B165" s="151" t="s">
        <v>724</v>
      </c>
      <c r="C165" s="152" t="s">
        <v>725</v>
      </c>
      <c r="D165" s="151" t="s">
        <v>26</v>
      </c>
      <c r="E165" s="152" t="s">
        <v>2172</v>
      </c>
      <c r="F165" s="64">
        <v>53206120920</v>
      </c>
      <c r="G165" s="73">
        <v>0.07</v>
      </c>
      <c r="H165" s="64">
        <v>9358837336</v>
      </c>
      <c r="I165" s="78">
        <v>0.98</v>
      </c>
      <c r="J165" s="64">
        <v>186683709311</v>
      </c>
      <c r="K165" s="78">
        <v>0.04</v>
      </c>
      <c r="L165" s="64">
        <v>25258956140</v>
      </c>
      <c r="M165" s="78">
        <v>0.61</v>
      </c>
      <c r="N165" s="31">
        <v>1561</v>
      </c>
      <c r="O165" s="33">
        <v>0.053</v>
      </c>
      <c r="P165" s="33">
        <v>0.064</v>
      </c>
      <c r="Q165" s="31">
        <v>16700</v>
      </c>
      <c r="R165" s="151">
        <v>10.7</v>
      </c>
      <c r="S165" s="64">
        <v>537</v>
      </c>
      <c r="T165" s="151" t="s">
        <v>3410</v>
      </c>
    </row>
    <row r="166" spans="1:20" ht="15">
      <c r="A166" s="85">
        <v>155</v>
      </c>
      <c r="B166" s="151" t="s">
        <v>726</v>
      </c>
      <c r="C166" s="152" t="s">
        <v>727</v>
      </c>
      <c r="D166" s="151" t="s">
        <v>26</v>
      </c>
      <c r="E166" s="152" t="s">
        <v>2116</v>
      </c>
      <c r="F166" s="64">
        <v>17481499595</v>
      </c>
      <c r="G166" s="78">
        <v>-0.7</v>
      </c>
      <c r="H166" s="64">
        <v>358369378</v>
      </c>
      <c r="I166" s="78">
        <v>4.49</v>
      </c>
      <c r="J166" s="64">
        <v>515387842640</v>
      </c>
      <c r="K166" s="76">
        <v>0.24</v>
      </c>
      <c r="L166" s="64">
        <v>17624925010</v>
      </c>
      <c r="M166" s="76">
        <v>1.61</v>
      </c>
      <c r="N166" s="31">
        <v>615</v>
      </c>
      <c r="O166" s="75">
        <v>0.006</v>
      </c>
      <c r="P166" s="75">
        <v>0.036</v>
      </c>
      <c r="Q166" s="31">
        <v>10950</v>
      </c>
      <c r="R166" s="151">
        <v>17.8</v>
      </c>
      <c r="S166" s="64">
        <v>1153</v>
      </c>
      <c r="T166" s="151" t="s">
        <v>3410</v>
      </c>
    </row>
    <row r="167" spans="1:20" ht="15">
      <c r="A167" s="85">
        <v>156</v>
      </c>
      <c r="B167" s="151" t="s">
        <v>728</v>
      </c>
      <c r="C167" s="152" t="s">
        <v>729</v>
      </c>
      <c r="D167" s="151" t="s">
        <v>26</v>
      </c>
      <c r="E167" s="152" t="s">
        <v>2116</v>
      </c>
      <c r="F167" s="64">
        <v>94041684464</v>
      </c>
      <c r="G167" s="78">
        <v>-0.14</v>
      </c>
      <c r="H167" s="64">
        <v>6424429904</v>
      </c>
      <c r="I167" s="77">
        <v>38.89</v>
      </c>
      <c r="J167" s="64">
        <v>313035291337</v>
      </c>
      <c r="K167" s="73">
        <v>-0.42</v>
      </c>
      <c r="L167" s="64">
        <v>16001331648</v>
      </c>
      <c r="M167" s="77">
        <v>-0.04</v>
      </c>
      <c r="N167" s="31">
        <v>1531</v>
      </c>
      <c r="O167" s="33">
        <v>0.021</v>
      </c>
      <c r="P167" s="33">
        <v>0.09</v>
      </c>
      <c r="Q167" s="31">
        <v>9800</v>
      </c>
      <c r="R167" s="151">
        <v>6.4</v>
      </c>
      <c r="S167" s="64">
        <v>4217</v>
      </c>
      <c r="T167" s="151" t="s">
        <v>3410</v>
      </c>
    </row>
    <row r="168" spans="1:20" ht="15">
      <c r="A168" s="85">
        <v>157</v>
      </c>
      <c r="B168" s="151" t="s">
        <v>742</v>
      </c>
      <c r="C168" s="152" t="s">
        <v>743</v>
      </c>
      <c r="D168" s="151" t="s">
        <v>26</v>
      </c>
      <c r="E168" s="152" t="s">
        <v>2106</v>
      </c>
      <c r="F168" s="64">
        <v>1451675051208</v>
      </c>
      <c r="G168" s="78">
        <v>-0.59</v>
      </c>
      <c r="H168" s="64">
        <v>-87288647828</v>
      </c>
      <c r="I168" s="76">
        <v>-2.66</v>
      </c>
      <c r="J168" s="64">
        <v>9682930349544</v>
      </c>
      <c r="K168" s="73">
        <v>-0.23</v>
      </c>
      <c r="L168" s="64">
        <v>-1096435277581</v>
      </c>
      <c r="M168" s="78">
        <v>-3.63</v>
      </c>
      <c r="N168" s="31">
        <v>-3944</v>
      </c>
      <c r="O168" s="33">
        <v>-0.082</v>
      </c>
      <c r="P168" s="33">
        <v>-0.428</v>
      </c>
      <c r="Q168" s="31">
        <v>3550</v>
      </c>
      <c r="R168" s="151">
        <v>-0.9</v>
      </c>
      <c r="S168" s="64">
        <v>221548</v>
      </c>
      <c r="T168" s="151" t="s">
        <v>2063</v>
      </c>
    </row>
    <row r="169" spans="1:20" ht="15">
      <c r="A169" s="85">
        <v>158</v>
      </c>
      <c r="B169" s="151" t="s">
        <v>746</v>
      </c>
      <c r="C169" s="152" t="s">
        <v>747</v>
      </c>
      <c r="D169" s="151" t="s">
        <v>26</v>
      </c>
      <c r="E169" s="152" t="s">
        <v>2171</v>
      </c>
      <c r="F169" s="64">
        <v>222804123194</v>
      </c>
      <c r="G169" s="73">
        <v>0.18</v>
      </c>
      <c r="H169" s="64">
        <v>1142313599</v>
      </c>
      <c r="I169" s="76">
        <v>-0.79</v>
      </c>
      <c r="J169" s="64">
        <v>759175253123</v>
      </c>
      <c r="K169" s="78">
        <v>-0.17</v>
      </c>
      <c r="L169" s="64">
        <v>-8416585996</v>
      </c>
      <c r="M169" s="73">
        <v>-1.41</v>
      </c>
      <c r="N169" s="31">
        <v>-82</v>
      </c>
      <c r="O169" s="33">
        <v>-0.003</v>
      </c>
      <c r="P169" s="33">
        <v>-0.008</v>
      </c>
      <c r="Q169" s="31">
        <v>4100</v>
      </c>
      <c r="R169" s="151">
        <v>-49.7</v>
      </c>
      <c r="S169" s="64">
        <v>4</v>
      </c>
      <c r="T169" s="151" t="s">
        <v>3410</v>
      </c>
    </row>
    <row r="170" spans="1:20" ht="15">
      <c r="A170" s="85">
        <v>159</v>
      </c>
      <c r="B170" s="151" t="s">
        <v>2650</v>
      </c>
      <c r="C170" s="152" t="s">
        <v>2651</v>
      </c>
      <c r="D170" s="151" t="s">
        <v>26</v>
      </c>
      <c r="E170" s="152" t="s">
        <v>2117</v>
      </c>
      <c r="F170" s="64">
        <v>230116223508</v>
      </c>
      <c r="G170" s="76">
        <v>2.22</v>
      </c>
      <c r="H170" s="64">
        <v>4886801008</v>
      </c>
      <c r="I170" s="73">
        <v>-0.86</v>
      </c>
      <c r="J170" s="64">
        <v>902194414168</v>
      </c>
      <c r="K170" s="73">
        <v>9.8</v>
      </c>
      <c r="L170" s="64">
        <v>50568150930</v>
      </c>
      <c r="M170" s="73">
        <v>0.11</v>
      </c>
      <c r="N170" s="31">
        <v>399</v>
      </c>
      <c r="O170" s="33">
        <v>0.014</v>
      </c>
      <c r="P170" s="33">
        <v>0.024</v>
      </c>
      <c r="Q170" s="31">
        <v>24500</v>
      </c>
      <c r="R170" s="151">
        <v>61.4</v>
      </c>
      <c r="S170" s="64">
        <v>191166</v>
      </c>
      <c r="T170" s="151" t="s">
        <v>2063</v>
      </c>
    </row>
    <row r="171" spans="1:20" ht="15">
      <c r="A171" s="85">
        <v>160</v>
      </c>
      <c r="B171" s="151" t="s">
        <v>752</v>
      </c>
      <c r="C171" s="152" t="s">
        <v>753</v>
      </c>
      <c r="D171" s="151" t="s">
        <v>26</v>
      </c>
      <c r="E171" s="152" t="s">
        <v>2106</v>
      </c>
      <c r="F171" s="64">
        <v>0</v>
      </c>
      <c r="G171" s="79" t="s">
        <v>2108</v>
      </c>
      <c r="H171" s="64">
        <v>0</v>
      </c>
      <c r="I171" s="78" t="s">
        <v>2108</v>
      </c>
      <c r="J171" s="64">
        <v>115485809513</v>
      </c>
      <c r="K171" s="76">
        <v>-0.06</v>
      </c>
      <c r="L171" s="64">
        <v>-98063539</v>
      </c>
      <c r="M171" s="73">
        <v>0.99</v>
      </c>
      <c r="N171" s="31">
        <v>-1314</v>
      </c>
      <c r="O171" s="33">
        <v>0</v>
      </c>
      <c r="P171" s="33">
        <v>0</v>
      </c>
      <c r="Q171" s="31">
        <v>1840</v>
      </c>
      <c r="R171" s="151">
        <v>-1.4</v>
      </c>
      <c r="S171" s="64">
        <v>90</v>
      </c>
      <c r="T171" s="151" t="s">
        <v>3410</v>
      </c>
    </row>
    <row r="172" spans="1:20" ht="15">
      <c r="A172" s="85">
        <v>161</v>
      </c>
      <c r="B172" s="151" t="s">
        <v>758</v>
      </c>
      <c r="C172" s="152" t="s">
        <v>759</v>
      </c>
      <c r="D172" s="151" t="s">
        <v>26</v>
      </c>
      <c r="E172" s="152" t="s">
        <v>2106</v>
      </c>
      <c r="F172" s="64">
        <v>1583389592543</v>
      </c>
      <c r="G172" s="73">
        <v>0.17</v>
      </c>
      <c r="H172" s="64">
        <v>143487016252</v>
      </c>
      <c r="I172" s="78">
        <v>4.83</v>
      </c>
      <c r="J172" s="64">
        <v>5869116026001</v>
      </c>
      <c r="K172" s="77">
        <v>0.32</v>
      </c>
      <c r="L172" s="64">
        <v>519108111270</v>
      </c>
      <c r="M172" s="76">
        <v>19.65</v>
      </c>
      <c r="N172" s="31">
        <v>3214</v>
      </c>
      <c r="O172" s="75">
        <v>0.102</v>
      </c>
      <c r="P172" s="75">
        <v>0.246</v>
      </c>
      <c r="Q172" s="31">
        <v>11250</v>
      </c>
      <c r="R172" s="151">
        <v>3.5</v>
      </c>
      <c r="S172" s="64">
        <v>2964829</v>
      </c>
      <c r="T172" s="151" t="s">
        <v>2067</v>
      </c>
    </row>
    <row r="173" spans="1:20" ht="15">
      <c r="A173" s="85">
        <v>162</v>
      </c>
      <c r="B173" s="151" t="s">
        <v>768</v>
      </c>
      <c r="C173" s="152" t="s">
        <v>769</v>
      </c>
      <c r="D173" s="151" t="s">
        <v>26</v>
      </c>
      <c r="E173" s="152" t="s">
        <v>2158</v>
      </c>
      <c r="F173" s="64">
        <v>322585382328</v>
      </c>
      <c r="G173" s="78">
        <v>-0.03</v>
      </c>
      <c r="H173" s="64">
        <v>97406208594</v>
      </c>
      <c r="I173" s="77">
        <v>-0.23</v>
      </c>
      <c r="J173" s="64">
        <v>1133867462866</v>
      </c>
      <c r="K173" s="78">
        <v>-0.48</v>
      </c>
      <c r="L173" s="64">
        <v>277205518673</v>
      </c>
      <c r="M173" s="78">
        <v>-0.15</v>
      </c>
      <c r="N173" s="31">
        <v>1493</v>
      </c>
      <c r="O173" s="33">
        <v>0.026</v>
      </c>
      <c r="P173" s="33">
        <v>0.124</v>
      </c>
      <c r="Q173" s="31">
        <v>8360</v>
      </c>
      <c r="R173" s="151">
        <v>5.6</v>
      </c>
      <c r="S173" s="64">
        <v>271451</v>
      </c>
      <c r="T173" s="151" t="s">
        <v>2063</v>
      </c>
    </row>
    <row r="174" spans="1:20" ht="15">
      <c r="A174" s="85">
        <v>163</v>
      </c>
      <c r="B174" s="151" t="s">
        <v>772</v>
      </c>
      <c r="C174" s="152" t="s">
        <v>773</v>
      </c>
      <c r="D174" s="151" t="s">
        <v>26</v>
      </c>
      <c r="E174" s="152" t="s">
        <v>2144</v>
      </c>
      <c r="F174" s="64">
        <v>260376382424</v>
      </c>
      <c r="G174" s="78">
        <v>-0.06</v>
      </c>
      <c r="H174" s="64">
        <v>37364724903</v>
      </c>
      <c r="I174" s="78">
        <v>0.02</v>
      </c>
      <c r="J174" s="64">
        <v>1178882088437</v>
      </c>
      <c r="K174" s="73">
        <v>0.09</v>
      </c>
      <c r="L174" s="64">
        <v>147436245259</v>
      </c>
      <c r="M174" s="73">
        <v>-0.02</v>
      </c>
      <c r="N174" s="31">
        <v>2464</v>
      </c>
      <c r="O174" s="33">
        <v>0.073</v>
      </c>
      <c r="P174" s="33">
        <v>0.086</v>
      </c>
      <c r="Q174" s="31">
        <v>52000</v>
      </c>
      <c r="R174" s="151">
        <v>21.1</v>
      </c>
      <c r="S174" s="64">
        <v>13417</v>
      </c>
      <c r="T174" s="151" t="s">
        <v>3410</v>
      </c>
    </row>
    <row r="175" spans="1:20" ht="15">
      <c r="A175" s="85">
        <v>164</v>
      </c>
      <c r="B175" s="151" t="s">
        <v>786</v>
      </c>
      <c r="C175" s="152" t="s">
        <v>787</v>
      </c>
      <c r="D175" s="151" t="s">
        <v>26</v>
      </c>
      <c r="E175" s="152" t="s">
        <v>2131</v>
      </c>
      <c r="F175" s="64">
        <v>129782355862</v>
      </c>
      <c r="G175" s="73">
        <v>0.17</v>
      </c>
      <c r="H175" s="64">
        <v>38978079772</v>
      </c>
      <c r="I175" s="78">
        <v>11.62</v>
      </c>
      <c r="J175" s="64">
        <v>611894781745</v>
      </c>
      <c r="K175" s="78">
        <v>0.99</v>
      </c>
      <c r="L175" s="64">
        <v>53910879743</v>
      </c>
      <c r="M175" s="73">
        <v>4.6</v>
      </c>
      <c r="N175" s="31">
        <v>63</v>
      </c>
      <c r="O175" s="33">
        <v>0.005</v>
      </c>
      <c r="P175" s="33">
        <v>0.006</v>
      </c>
      <c r="Q175" s="31">
        <v>2800</v>
      </c>
      <c r="R175" s="151">
        <v>44.2</v>
      </c>
      <c r="S175" s="64">
        <v>2290236</v>
      </c>
      <c r="T175" s="151" t="s">
        <v>2063</v>
      </c>
    </row>
    <row r="176" spans="1:20" ht="15">
      <c r="A176" s="85">
        <v>165</v>
      </c>
      <c r="B176" s="151" t="s">
        <v>790</v>
      </c>
      <c r="C176" s="152" t="s">
        <v>791</v>
      </c>
      <c r="D176" s="151" t="s">
        <v>26</v>
      </c>
      <c r="E176" s="152" t="s">
        <v>2111</v>
      </c>
      <c r="F176" s="64">
        <v>168117732137</v>
      </c>
      <c r="G176" s="78">
        <v>-0.21</v>
      </c>
      <c r="H176" s="64">
        <v>9978233866</v>
      </c>
      <c r="I176" s="73">
        <v>-0.69</v>
      </c>
      <c r="J176" s="64">
        <v>556848612940</v>
      </c>
      <c r="K176" s="78">
        <v>0.12</v>
      </c>
      <c r="L176" s="64">
        <v>52974011356</v>
      </c>
      <c r="M176" s="78">
        <v>-0.16</v>
      </c>
      <c r="N176" s="31">
        <v>936</v>
      </c>
      <c r="O176" s="33">
        <v>0.018</v>
      </c>
      <c r="P176" s="33">
        <v>0.041</v>
      </c>
      <c r="Q176" s="31">
        <v>13200</v>
      </c>
      <c r="R176" s="151">
        <v>14.1</v>
      </c>
      <c r="S176" s="64">
        <v>50499</v>
      </c>
      <c r="T176" s="151" t="s">
        <v>2063</v>
      </c>
    </row>
    <row r="177" spans="1:20" ht="15">
      <c r="A177" s="85">
        <v>166</v>
      </c>
      <c r="B177" s="151" t="s">
        <v>792</v>
      </c>
      <c r="C177" s="152" t="s">
        <v>793</v>
      </c>
      <c r="D177" s="151" t="s">
        <v>26</v>
      </c>
      <c r="E177" s="152" t="s">
        <v>2173</v>
      </c>
      <c r="F177" s="64">
        <v>80821522974</v>
      </c>
      <c r="G177" s="73">
        <v>0.1</v>
      </c>
      <c r="H177" s="64">
        <v>4269548516</v>
      </c>
      <c r="I177" s="78">
        <v>-0.42</v>
      </c>
      <c r="J177" s="64">
        <v>411084400502</v>
      </c>
      <c r="K177" s="76">
        <v>-0.54</v>
      </c>
      <c r="L177" s="64">
        <v>52505195363</v>
      </c>
      <c r="M177" s="78">
        <v>-0.5</v>
      </c>
      <c r="N177" s="31">
        <v>1676</v>
      </c>
      <c r="O177" s="33">
        <v>0.062</v>
      </c>
      <c r="P177" s="33">
        <v>0.096</v>
      </c>
      <c r="Q177" s="31">
        <v>11400</v>
      </c>
      <c r="R177" s="151">
        <v>6.8</v>
      </c>
      <c r="S177" s="64">
        <v>30921</v>
      </c>
      <c r="T177" s="151" t="s">
        <v>3410</v>
      </c>
    </row>
    <row r="178" spans="1:20" ht="15">
      <c r="A178" s="85">
        <v>167</v>
      </c>
      <c r="B178" s="151" t="s">
        <v>798</v>
      </c>
      <c r="C178" s="152" t="s">
        <v>799</v>
      </c>
      <c r="D178" s="151" t="s">
        <v>26</v>
      </c>
      <c r="E178" s="152" t="s">
        <v>2174</v>
      </c>
      <c r="F178" s="64">
        <v>107989713615</v>
      </c>
      <c r="G178" s="78">
        <v>-0.16</v>
      </c>
      <c r="H178" s="64">
        <v>-3463398116</v>
      </c>
      <c r="I178" s="78">
        <v>-79.82</v>
      </c>
      <c r="J178" s="64">
        <v>521905452973</v>
      </c>
      <c r="K178" s="78">
        <v>0.06</v>
      </c>
      <c r="L178" s="64">
        <v>-21456153710</v>
      </c>
      <c r="M178" s="73">
        <v>0.39</v>
      </c>
      <c r="N178" s="31">
        <v>81</v>
      </c>
      <c r="O178" s="33">
        <v>0.013</v>
      </c>
      <c r="P178" s="33">
        <v>0.017</v>
      </c>
      <c r="Q178" s="31">
        <v>3030</v>
      </c>
      <c r="R178" s="151">
        <v>37.3</v>
      </c>
      <c r="S178" s="64">
        <v>134095</v>
      </c>
      <c r="T178" s="151" t="s">
        <v>2063</v>
      </c>
    </row>
    <row r="179" spans="1:20" ht="15">
      <c r="A179" s="85">
        <v>168</v>
      </c>
      <c r="B179" s="151" t="s">
        <v>800</v>
      </c>
      <c r="C179" s="152" t="s">
        <v>801</v>
      </c>
      <c r="D179" s="151" t="s">
        <v>26</v>
      </c>
      <c r="E179" s="152" t="s">
        <v>2111</v>
      </c>
      <c r="F179" s="64">
        <v>0</v>
      </c>
      <c r="G179" s="79" t="s">
        <v>2108</v>
      </c>
      <c r="H179" s="64">
        <v>-4238411862</v>
      </c>
      <c r="I179" s="78">
        <v>-0.93</v>
      </c>
      <c r="J179" s="64">
        <v>98659964666</v>
      </c>
      <c r="K179" s="73">
        <v>-0.4</v>
      </c>
      <c r="L179" s="64">
        <v>23951426688</v>
      </c>
      <c r="M179" s="78">
        <v>0.4</v>
      </c>
      <c r="N179" s="31">
        <v>814</v>
      </c>
      <c r="O179" s="33">
        <v>0.042</v>
      </c>
      <c r="P179" s="33">
        <v>0.065</v>
      </c>
      <c r="Q179" s="31">
        <v>17750</v>
      </c>
      <c r="R179" s="151">
        <v>21.8</v>
      </c>
      <c r="S179" s="64">
        <v>151</v>
      </c>
      <c r="T179" s="151" t="s">
        <v>3410</v>
      </c>
    </row>
    <row r="180" spans="1:20" ht="15">
      <c r="A180" s="85">
        <v>169</v>
      </c>
      <c r="B180" s="151" t="s">
        <v>802</v>
      </c>
      <c r="C180" s="152" t="s">
        <v>803</v>
      </c>
      <c r="D180" s="151" t="s">
        <v>26</v>
      </c>
      <c r="E180" s="152" t="s">
        <v>2131</v>
      </c>
      <c r="F180" s="64">
        <v>352462523346</v>
      </c>
      <c r="G180" s="76">
        <v>6.18</v>
      </c>
      <c r="H180" s="64">
        <v>67688883383</v>
      </c>
      <c r="I180" s="73">
        <v>1.62</v>
      </c>
      <c r="J180" s="64">
        <v>1779620717683</v>
      </c>
      <c r="K180" s="73">
        <v>0.32</v>
      </c>
      <c r="L180" s="64">
        <v>542495824951</v>
      </c>
      <c r="M180" s="76">
        <v>0</v>
      </c>
      <c r="N180" s="31">
        <v>935</v>
      </c>
      <c r="O180" s="33">
        <v>0.028</v>
      </c>
      <c r="P180" s="33">
        <v>0.048</v>
      </c>
      <c r="Q180" s="31">
        <v>11600</v>
      </c>
      <c r="R180" s="151">
        <v>12.4</v>
      </c>
      <c r="S180" s="64">
        <v>1953584</v>
      </c>
      <c r="T180" s="151" t="s">
        <v>2067</v>
      </c>
    </row>
    <row r="181" spans="1:20" ht="15">
      <c r="A181" s="85">
        <v>170</v>
      </c>
      <c r="B181" s="151" t="s">
        <v>808</v>
      </c>
      <c r="C181" s="152" t="s">
        <v>2069</v>
      </c>
      <c r="D181" s="151" t="s">
        <v>26</v>
      </c>
      <c r="E181" s="152" t="s">
        <v>2115</v>
      </c>
      <c r="F181" s="64">
        <v>2049837130532</v>
      </c>
      <c r="G181" s="73">
        <v>0.21</v>
      </c>
      <c r="H181" s="64">
        <v>-55412726949</v>
      </c>
      <c r="I181" s="76">
        <v>0.22</v>
      </c>
      <c r="J181" s="64">
        <v>7794591813707</v>
      </c>
      <c r="K181" s="73">
        <v>0.85</v>
      </c>
      <c r="L181" s="64">
        <v>-258326944532</v>
      </c>
      <c r="M181" s="73">
        <v>-0.09</v>
      </c>
      <c r="N181" s="31">
        <v>-80</v>
      </c>
      <c r="O181" s="33">
        <v>-0.001</v>
      </c>
      <c r="P181" s="33">
        <v>-0.002</v>
      </c>
      <c r="Q181" s="31">
        <v>33950</v>
      </c>
      <c r="R181" s="151">
        <v>-424</v>
      </c>
      <c r="S181" s="64">
        <v>94407</v>
      </c>
      <c r="T181" s="151" t="s">
        <v>2063</v>
      </c>
    </row>
    <row r="182" spans="1:20" ht="15">
      <c r="A182" s="85">
        <v>171</v>
      </c>
      <c r="B182" s="151" t="s">
        <v>810</v>
      </c>
      <c r="C182" s="152" t="s">
        <v>811</v>
      </c>
      <c r="D182" s="151" t="s">
        <v>26</v>
      </c>
      <c r="E182" s="152" t="s">
        <v>2111</v>
      </c>
      <c r="F182" s="64">
        <v>517792802000</v>
      </c>
      <c r="G182" s="78">
        <v>-0.61</v>
      </c>
      <c r="H182" s="64">
        <v>54474504000</v>
      </c>
      <c r="I182" s="76">
        <v>-0.77</v>
      </c>
      <c r="J182" s="64">
        <v>2257262719000</v>
      </c>
      <c r="K182" s="76">
        <v>-0.5</v>
      </c>
      <c r="L182" s="64">
        <v>583514509000</v>
      </c>
      <c r="M182" s="76">
        <v>-0.14</v>
      </c>
      <c r="N182" s="31">
        <v>1589</v>
      </c>
      <c r="O182" s="33">
        <v>0.055</v>
      </c>
      <c r="P182" s="33">
        <v>0.085</v>
      </c>
      <c r="Q182" s="31">
        <v>29400</v>
      </c>
      <c r="R182" s="151">
        <v>18.5</v>
      </c>
      <c r="S182" s="64">
        <v>157131</v>
      </c>
      <c r="T182" s="151" t="s">
        <v>2063</v>
      </c>
    </row>
    <row r="183" spans="1:20" ht="15">
      <c r="A183" s="85">
        <v>172</v>
      </c>
      <c r="B183" s="151" t="s">
        <v>819</v>
      </c>
      <c r="C183" s="152" t="s">
        <v>820</v>
      </c>
      <c r="D183" s="151" t="s">
        <v>26</v>
      </c>
      <c r="E183" s="152" t="s">
        <v>2127</v>
      </c>
      <c r="F183" s="64">
        <v>1176345571960</v>
      </c>
      <c r="G183" s="73">
        <v>0.17</v>
      </c>
      <c r="H183" s="64">
        <v>26758783914</v>
      </c>
      <c r="I183" s="78">
        <v>14.01</v>
      </c>
      <c r="J183" s="64">
        <v>4094960754436</v>
      </c>
      <c r="K183" s="73">
        <v>0.14</v>
      </c>
      <c r="L183" s="64">
        <v>110485166712</v>
      </c>
      <c r="M183" s="76">
        <v>2.02</v>
      </c>
      <c r="N183" s="31">
        <v>3000</v>
      </c>
      <c r="O183" s="75">
        <v>0.068</v>
      </c>
      <c r="P183" s="75">
        <v>0.195</v>
      </c>
      <c r="Q183" s="31">
        <v>10200</v>
      </c>
      <c r="R183" s="151">
        <v>3.4</v>
      </c>
      <c r="S183" s="64">
        <v>66687</v>
      </c>
      <c r="T183" s="151" t="s">
        <v>2063</v>
      </c>
    </row>
    <row r="184" spans="1:20" ht="15">
      <c r="A184" s="85">
        <v>173</v>
      </c>
      <c r="B184" s="151" t="s">
        <v>825</v>
      </c>
      <c r="C184" s="152" t="s">
        <v>826</v>
      </c>
      <c r="D184" s="151" t="s">
        <v>26</v>
      </c>
      <c r="E184" s="152" t="s">
        <v>2132</v>
      </c>
      <c r="F184" s="64">
        <v>150158764567</v>
      </c>
      <c r="G184" s="73">
        <v>0.09</v>
      </c>
      <c r="H184" s="64">
        <v>0</v>
      </c>
      <c r="I184" s="73" t="s">
        <v>2108</v>
      </c>
      <c r="J184" s="64">
        <v>417897585876</v>
      </c>
      <c r="K184" s="73">
        <v>0.22</v>
      </c>
      <c r="L184" s="64">
        <v>5321976964</v>
      </c>
      <c r="M184" s="73">
        <v>0.97</v>
      </c>
      <c r="N184" s="31">
        <v>166</v>
      </c>
      <c r="O184" s="33">
        <v>0</v>
      </c>
      <c r="P184" s="33">
        <v>0</v>
      </c>
      <c r="Q184" s="31">
        <v>3480</v>
      </c>
      <c r="R184" s="151">
        <v>21</v>
      </c>
      <c r="S184" s="64">
        <v>69782</v>
      </c>
      <c r="T184" s="151" t="s">
        <v>2063</v>
      </c>
    </row>
    <row r="185" spans="1:20" ht="15">
      <c r="A185" s="85">
        <v>174</v>
      </c>
      <c r="B185" s="151" t="s">
        <v>829</v>
      </c>
      <c r="C185" s="152" t="s">
        <v>2283</v>
      </c>
      <c r="D185" s="151" t="s">
        <v>26</v>
      </c>
      <c r="E185" s="152" t="s">
        <v>2125</v>
      </c>
      <c r="F185" s="64">
        <v>69814296850</v>
      </c>
      <c r="G185" s="76">
        <v>3.92</v>
      </c>
      <c r="H185" s="64">
        <v>-6737514922</v>
      </c>
      <c r="I185" s="76">
        <v>-248.48</v>
      </c>
      <c r="J185" s="64">
        <v>376723462575</v>
      </c>
      <c r="K185" s="76">
        <v>3.23</v>
      </c>
      <c r="L185" s="64">
        <v>14595330926</v>
      </c>
      <c r="M185" s="73">
        <v>1.23</v>
      </c>
      <c r="N185" s="31">
        <v>2101</v>
      </c>
      <c r="O185" s="75">
        <v>0.093</v>
      </c>
      <c r="P185" s="75">
        <v>0.173</v>
      </c>
      <c r="Q185" s="31">
        <v>29000</v>
      </c>
      <c r="R185" s="151">
        <v>13.8</v>
      </c>
      <c r="S185" s="64">
        <v>1161</v>
      </c>
      <c r="T185" s="151" t="s">
        <v>3410</v>
      </c>
    </row>
    <row r="186" spans="1:20" ht="15">
      <c r="A186" s="85">
        <v>175</v>
      </c>
      <c r="B186" s="151" t="s">
        <v>830</v>
      </c>
      <c r="C186" s="152" t="s">
        <v>831</v>
      </c>
      <c r="D186" s="151" t="s">
        <v>26</v>
      </c>
      <c r="E186" s="152" t="s">
        <v>2114</v>
      </c>
      <c r="F186" s="64">
        <v>4035150000</v>
      </c>
      <c r="G186" s="78">
        <v>-0.96</v>
      </c>
      <c r="H186" s="64">
        <v>-411541873</v>
      </c>
      <c r="I186" s="78">
        <v>-1.44</v>
      </c>
      <c r="J186" s="64">
        <v>213502170650</v>
      </c>
      <c r="K186" s="78">
        <v>-0.04</v>
      </c>
      <c r="L186" s="64">
        <v>12126584180</v>
      </c>
      <c r="M186" s="78">
        <v>11.19</v>
      </c>
      <c r="N186" s="31"/>
      <c r="O186" s="33">
        <v>0.009</v>
      </c>
      <c r="P186" s="33">
        <v>0.011</v>
      </c>
      <c r="Q186" s="31">
        <v>0</v>
      </c>
      <c r="R186" s="151">
        <v>0</v>
      </c>
      <c r="S186" s="64">
        <v>0</v>
      </c>
      <c r="T186" s="151" t="s">
        <v>3410</v>
      </c>
    </row>
    <row r="187" spans="1:20" ht="15">
      <c r="A187" s="85">
        <v>176</v>
      </c>
      <c r="B187" s="151" t="s">
        <v>832</v>
      </c>
      <c r="C187" s="152" t="s">
        <v>833</v>
      </c>
      <c r="D187" s="151" t="s">
        <v>26</v>
      </c>
      <c r="E187" s="152" t="s">
        <v>2114</v>
      </c>
      <c r="F187" s="64">
        <v>270764523425</v>
      </c>
      <c r="G187" s="78">
        <v>-0.02</v>
      </c>
      <c r="H187" s="64">
        <v>88178255003</v>
      </c>
      <c r="I187" s="78">
        <v>-0.12</v>
      </c>
      <c r="J187" s="64">
        <v>1099877051439</v>
      </c>
      <c r="K187" s="77">
        <v>0.14</v>
      </c>
      <c r="L187" s="64">
        <v>321197471594</v>
      </c>
      <c r="M187" s="78">
        <v>0.03</v>
      </c>
      <c r="N187" s="31">
        <v>5446</v>
      </c>
      <c r="O187" s="33">
        <v>0.167</v>
      </c>
      <c r="P187" s="33">
        <v>0.357</v>
      </c>
      <c r="Q187" s="31">
        <v>30500</v>
      </c>
      <c r="R187" s="151">
        <v>5.6</v>
      </c>
      <c r="S187" s="64">
        <v>181179</v>
      </c>
      <c r="T187" s="151" t="s">
        <v>2063</v>
      </c>
    </row>
    <row r="188" spans="1:20" ht="15">
      <c r="A188" s="85">
        <v>177</v>
      </c>
      <c r="B188" s="151" t="s">
        <v>838</v>
      </c>
      <c r="C188" s="152" t="s">
        <v>839</v>
      </c>
      <c r="D188" s="151" t="s">
        <v>26</v>
      </c>
      <c r="E188" s="152" t="s">
        <v>2114</v>
      </c>
      <c r="F188" s="64">
        <v>48619474027</v>
      </c>
      <c r="G188" s="76">
        <v>1.58</v>
      </c>
      <c r="H188" s="64">
        <v>-1910302267</v>
      </c>
      <c r="I188" s="78">
        <v>-3.49</v>
      </c>
      <c r="J188" s="64">
        <v>319507128122</v>
      </c>
      <c r="K188" s="77">
        <v>8.68</v>
      </c>
      <c r="L188" s="64">
        <v>-2377941991</v>
      </c>
      <c r="M188" s="78">
        <v>-476.68</v>
      </c>
      <c r="N188" s="31">
        <v>-25</v>
      </c>
      <c r="O188" s="33">
        <v>-0.002</v>
      </c>
      <c r="P188" s="33">
        <v>-0.002</v>
      </c>
      <c r="Q188" s="31">
        <v>1810</v>
      </c>
      <c r="R188" s="151">
        <v>-71</v>
      </c>
      <c r="S188" s="64">
        <v>89618</v>
      </c>
      <c r="T188" s="151" t="s">
        <v>2063</v>
      </c>
    </row>
    <row r="189" spans="1:20" ht="15">
      <c r="A189" s="85">
        <v>178</v>
      </c>
      <c r="B189" s="151" t="s">
        <v>860</v>
      </c>
      <c r="C189" s="152" t="s">
        <v>861</v>
      </c>
      <c r="D189" s="151" t="s">
        <v>26</v>
      </c>
      <c r="E189" s="152" t="s">
        <v>2175</v>
      </c>
      <c r="F189" s="64">
        <v>319910478022</v>
      </c>
      <c r="G189" s="73">
        <v>0.07</v>
      </c>
      <c r="H189" s="64">
        <v>6899018195</v>
      </c>
      <c r="I189" s="73">
        <v>0.05</v>
      </c>
      <c r="J189" s="64">
        <v>1125953889570</v>
      </c>
      <c r="K189" s="73">
        <v>-0.12</v>
      </c>
      <c r="L189" s="64">
        <v>20442513214</v>
      </c>
      <c r="M189" s="78">
        <v>-0.13</v>
      </c>
      <c r="N189" s="31">
        <v>2262</v>
      </c>
      <c r="O189" s="33">
        <v>0.02</v>
      </c>
      <c r="P189" s="33">
        <v>0.093</v>
      </c>
      <c r="Q189" s="31">
        <v>19000</v>
      </c>
      <c r="R189" s="151">
        <v>8.4</v>
      </c>
      <c r="S189" s="64">
        <v>1523</v>
      </c>
      <c r="T189" s="151" t="s">
        <v>3410</v>
      </c>
    </row>
    <row r="190" spans="1:20" ht="15">
      <c r="A190" s="85">
        <v>179</v>
      </c>
      <c r="B190" s="151" t="s">
        <v>876</v>
      </c>
      <c r="C190" s="152" t="s">
        <v>877</v>
      </c>
      <c r="D190" s="151" t="s">
        <v>26</v>
      </c>
      <c r="E190" s="152" t="s">
        <v>2176</v>
      </c>
      <c r="F190" s="64">
        <v>98575464379</v>
      </c>
      <c r="G190" s="78">
        <v>-0.79</v>
      </c>
      <c r="H190" s="64">
        <v>-20342693889</v>
      </c>
      <c r="I190" s="78">
        <v>-5.09</v>
      </c>
      <c r="J190" s="64">
        <v>959752430440</v>
      </c>
      <c r="K190" s="76">
        <v>-0.16</v>
      </c>
      <c r="L190" s="64">
        <v>-44822816285</v>
      </c>
      <c r="M190" s="73">
        <v>-3.01</v>
      </c>
      <c r="N190" s="31">
        <v>-2381</v>
      </c>
      <c r="O190" s="33">
        <v>-0.072</v>
      </c>
      <c r="P190" s="33">
        <v>-0.202</v>
      </c>
      <c r="Q190" s="31">
        <v>6190</v>
      </c>
      <c r="R190" s="151">
        <v>-2.6</v>
      </c>
      <c r="S190" s="64">
        <v>1897</v>
      </c>
      <c r="T190" s="151" t="s">
        <v>3410</v>
      </c>
    </row>
    <row r="191" spans="1:20" ht="15">
      <c r="A191" s="85">
        <v>180</v>
      </c>
      <c r="B191" s="151" t="s">
        <v>884</v>
      </c>
      <c r="C191" s="152" t="s">
        <v>885</v>
      </c>
      <c r="D191" s="151" t="s">
        <v>26</v>
      </c>
      <c r="E191" s="152" t="s">
        <v>2125</v>
      </c>
      <c r="F191" s="64">
        <v>151586675788</v>
      </c>
      <c r="G191" s="73">
        <v>0.32</v>
      </c>
      <c r="H191" s="64">
        <v>25863566087</v>
      </c>
      <c r="I191" s="78">
        <v>0.11</v>
      </c>
      <c r="J191" s="64">
        <v>606472208005</v>
      </c>
      <c r="K191" s="73">
        <v>0.7</v>
      </c>
      <c r="L191" s="64">
        <v>59987159503</v>
      </c>
      <c r="M191" s="73">
        <v>-0.07</v>
      </c>
      <c r="N191" s="31">
        <v>4933</v>
      </c>
      <c r="O191" s="33">
        <v>0.128</v>
      </c>
      <c r="P191" s="33">
        <v>0.178</v>
      </c>
      <c r="Q191" s="31">
        <v>33050</v>
      </c>
      <c r="R191" s="151">
        <v>6.7</v>
      </c>
      <c r="S191" s="64">
        <v>297</v>
      </c>
      <c r="T191" s="151" t="s">
        <v>3410</v>
      </c>
    </row>
    <row r="192" spans="1:20" ht="15">
      <c r="A192" s="85">
        <v>181</v>
      </c>
      <c r="B192" s="151" t="s">
        <v>890</v>
      </c>
      <c r="C192" s="152" t="s">
        <v>891</v>
      </c>
      <c r="D192" s="151" t="s">
        <v>26</v>
      </c>
      <c r="E192" s="152" t="s">
        <v>2116</v>
      </c>
      <c r="F192" s="64">
        <v>526655888684</v>
      </c>
      <c r="G192" s="77">
        <v>0.89</v>
      </c>
      <c r="H192" s="64">
        <v>15806051386</v>
      </c>
      <c r="I192" s="73">
        <v>-0.46</v>
      </c>
      <c r="J192" s="64">
        <v>1851647854657</v>
      </c>
      <c r="K192" s="73">
        <v>0.43</v>
      </c>
      <c r="L192" s="64">
        <v>35688909275</v>
      </c>
      <c r="M192" s="78">
        <v>-0.6</v>
      </c>
      <c r="N192" s="31">
        <v>1037</v>
      </c>
      <c r="O192" s="75">
        <v>0.025</v>
      </c>
      <c r="P192" s="75">
        <v>0.073</v>
      </c>
      <c r="Q192" s="31">
        <v>9640</v>
      </c>
      <c r="R192" s="151">
        <v>9.3</v>
      </c>
      <c r="S192" s="64">
        <v>108386</v>
      </c>
      <c r="T192" s="151" t="s">
        <v>2063</v>
      </c>
    </row>
    <row r="193" spans="1:20" ht="15">
      <c r="A193" s="85">
        <v>182</v>
      </c>
      <c r="B193" s="151" t="s">
        <v>892</v>
      </c>
      <c r="C193" s="152" t="s">
        <v>893</v>
      </c>
      <c r="D193" s="151" t="s">
        <v>26</v>
      </c>
      <c r="E193" s="152" t="s">
        <v>2114</v>
      </c>
      <c r="F193" s="64">
        <v>0</v>
      </c>
      <c r="G193" s="79" t="s">
        <v>2108</v>
      </c>
      <c r="H193" s="64">
        <v>0</v>
      </c>
      <c r="I193" s="78" t="s">
        <v>2108</v>
      </c>
      <c r="J193" s="64">
        <v>19231493637</v>
      </c>
      <c r="K193" s="76">
        <v>4.99</v>
      </c>
      <c r="L193" s="64">
        <v>-1261101314</v>
      </c>
      <c r="M193" s="76">
        <v>0.46</v>
      </c>
      <c r="N193" s="31">
        <v>77</v>
      </c>
      <c r="O193" s="33">
        <v>0</v>
      </c>
      <c r="P193" s="33">
        <v>0</v>
      </c>
      <c r="Q193" s="31">
        <v>750</v>
      </c>
      <c r="R193" s="151">
        <v>9.7</v>
      </c>
      <c r="S193" s="64">
        <v>22352</v>
      </c>
      <c r="T193" s="151" t="s">
        <v>3410</v>
      </c>
    </row>
    <row r="194" spans="1:20" ht="15">
      <c r="A194" s="85">
        <v>183</v>
      </c>
      <c r="B194" s="151" t="s">
        <v>896</v>
      </c>
      <c r="C194" s="152" t="s">
        <v>2101</v>
      </c>
      <c r="D194" s="151" t="s">
        <v>26</v>
      </c>
      <c r="E194" s="152" t="s">
        <v>2158</v>
      </c>
      <c r="F194" s="64">
        <v>79657063502</v>
      </c>
      <c r="G194" s="78">
        <v>-0.6</v>
      </c>
      <c r="H194" s="64">
        <v>16428793399</v>
      </c>
      <c r="I194" s="76">
        <v>-0.84</v>
      </c>
      <c r="J194" s="64">
        <v>492132051602</v>
      </c>
      <c r="K194" s="73">
        <v>-0.16</v>
      </c>
      <c r="L194" s="64">
        <v>161010976832</v>
      </c>
      <c r="M194" s="73">
        <v>-0.39</v>
      </c>
      <c r="N194" s="31">
        <v>920</v>
      </c>
      <c r="O194" s="33">
        <v>0.043</v>
      </c>
      <c r="P194" s="33">
        <v>0.083</v>
      </c>
      <c r="Q194" s="31">
        <v>14350</v>
      </c>
      <c r="R194" s="151">
        <v>15.6</v>
      </c>
      <c r="S194" s="64">
        <v>1401958</v>
      </c>
      <c r="T194" s="151" t="s">
        <v>2063</v>
      </c>
    </row>
    <row r="195" spans="1:20" ht="15">
      <c r="A195" s="85">
        <v>184</v>
      </c>
      <c r="B195" s="151" t="s">
        <v>900</v>
      </c>
      <c r="C195" s="152" t="s">
        <v>901</v>
      </c>
      <c r="D195" s="151" t="s">
        <v>26</v>
      </c>
      <c r="E195" s="152" t="s">
        <v>2156</v>
      </c>
      <c r="F195" s="64">
        <v>0</v>
      </c>
      <c r="G195" s="79" t="s">
        <v>2108</v>
      </c>
      <c r="H195" s="64">
        <v>0</v>
      </c>
      <c r="I195" s="73" t="s">
        <v>2108</v>
      </c>
      <c r="J195" s="64">
        <v>443821826603</v>
      </c>
      <c r="K195" s="73">
        <v>-0.16</v>
      </c>
      <c r="L195" s="64">
        <v>-32946700941</v>
      </c>
      <c r="M195" s="73">
        <v>-0.31</v>
      </c>
      <c r="N195" s="31">
        <v>863</v>
      </c>
      <c r="O195" s="33">
        <v>0</v>
      </c>
      <c r="P195" s="33">
        <v>0</v>
      </c>
      <c r="Q195" s="31">
        <v>27000</v>
      </c>
      <c r="R195" s="151">
        <v>31.3</v>
      </c>
      <c r="S195" s="64">
        <v>29</v>
      </c>
      <c r="T195" s="151" t="s">
        <v>3410</v>
      </c>
    </row>
    <row r="196" spans="1:20" ht="15">
      <c r="A196" s="85">
        <v>185</v>
      </c>
      <c r="B196" s="151" t="s">
        <v>902</v>
      </c>
      <c r="C196" s="152" t="s">
        <v>903</v>
      </c>
      <c r="D196" s="151" t="s">
        <v>26</v>
      </c>
      <c r="E196" s="152" t="s">
        <v>2131</v>
      </c>
      <c r="F196" s="64">
        <v>55515403761</v>
      </c>
      <c r="G196" s="73">
        <v>0</v>
      </c>
      <c r="H196" s="64">
        <v>-57396606</v>
      </c>
      <c r="I196" s="77">
        <v>0</v>
      </c>
      <c r="J196" s="64">
        <v>1021074395871</v>
      </c>
      <c r="K196" s="78">
        <v>2.69</v>
      </c>
      <c r="L196" s="64">
        <v>141062566044</v>
      </c>
      <c r="M196" s="78">
        <v>6.22</v>
      </c>
      <c r="N196" s="31">
        <v>2733</v>
      </c>
      <c r="O196" s="33">
        <v>0</v>
      </c>
      <c r="P196" s="33">
        <v>0</v>
      </c>
      <c r="Q196" s="31">
        <v>6560</v>
      </c>
      <c r="R196" s="151">
        <v>2.4</v>
      </c>
      <c r="S196" s="64">
        <v>71827</v>
      </c>
      <c r="T196" s="151" t="s">
        <v>2063</v>
      </c>
    </row>
    <row r="197" spans="1:20" ht="15">
      <c r="A197" s="85">
        <v>186</v>
      </c>
      <c r="B197" s="151" t="s">
        <v>906</v>
      </c>
      <c r="C197" s="152" t="s">
        <v>907</v>
      </c>
      <c r="D197" s="151" t="s">
        <v>26</v>
      </c>
      <c r="E197" s="152" t="s">
        <v>2131</v>
      </c>
      <c r="F197" s="64">
        <v>87200962763</v>
      </c>
      <c r="G197" s="73">
        <v>0.28</v>
      </c>
      <c r="H197" s="64">
        <v>30501822181</v>
      </c>
      <c r="I197" s="78">
        <v>2.05</v>
      </c>
      <c r="J197" s="64">
        <v>627425002212</v>
      </c>
      <c r="K197" s="78">
        <v>0.29</v>
      </c>
      <c r="L197" s="64">
        <v>281866409851</v>
      </c>
      <c r="M197" s="78">
        <v>0.67</v>
      </c>
      <c r="N197" s="31">
        <v>6333</v>
      </c>
      <c r="O197" s="33">
        <v>0.136</v>
      </c>
      <c r="P197" s="33">
        <v>0.263</v>
      </c>
      <c r="Q197" s="31">
        <v>19000</v>
      </c>
      <c r="R197" s="151">
        <v>3</v>
      </c>
      <c r="S197" s="64">
        <v>190457</v>
      </c>
      <c r="T197" s="151" t="s">
        <v>2067</v>
      </c>
    </row>
    <row r="198" spans="1:20" ht="15">
      <c r="A198" s="85">
        <v>187</v>
      </c>
      <c r="B198" s="151" t="s">
        <v>912</v>
      </c>
      <c r="C198" s="152" t="s">
        <v>913</v>
      </c>
      <c r="D198" s="151" t="s">
        <v>26</v>
      </c>
      <c r="E198" s="152" t="s">
        <v>2163</v>
      </c>
      <c r="F198" s="64">
        <v>592837775157</v>
      </c>
      <c r="G198" s="73">
        <v>0.11</v>
      </c>
      <c r="H198" s="64">
        <v>49553025716</v>
      </c>
      <c r="I198" s="77">
        <v>0.01</v>
      </c>
      <c r="J198" s="64">
        <v>2272289820468</v>
      </c>
      <c r="K198" s="73">
        <v>0.12</v>
      </c>
      <c r="L198" s="64">
        <v>188237927810</v>
      </c>
      <c r="M198" s="73">
        <v>0.09</v>
      </c>
      <c r="N198" s="31">
        <v>4709</v>
      </c>
      <c r="O198" s="75">
        <v>0.196</v>
      </c>
      <c r="P198" s="75">
        <v>0.31</v>
      </c>
      <c r="Q198" s="31">
        <v>40500</v>
      </c>
      <c r="R198" s="151">
        <v>8.6</v>
      </c>
      <c r="S198" s="64">
        <v>10207</v>
      </c>
      <c r="T198" s="151" t="s">
        <v>3410</v>
      </c>
    </row>
    <row r="199" spans="1:20" ht="15">
      <c r="A199" s="85">
        <v>188</v>
      </c>
      <c r="B199" s="151" t="s">
        <v>920</v>
      </c>
      <c r="C199" s="152" t="s">
        <v>921</v>
      </c>
      <c r="D199" s="151" t="s">
        <v>26</v>
      </c>
      <c r="E199" s="152" t="s">
        <v>2116</v>
      </c>
      <c r="F199" s="64">
        <v>434763862735</v>
      </c>
      <c r="G199" s="78">
        <v>-0.02</v>
      </c>
      <c r="H199" s="64">
        <v>-1409458365</v>
      </c>
      <c r="I199" s="78">
        <v>-1.24</v>
      </c>
      <c r="J199" s="64">
        <v>1589165581696</v>
      </c>
      <c r="K199" s="78">
        <v>-0.11</v>
      </c>
      <c r="L199" s="64">
        <v>5514101492</v>
      </c>
      <c r="M199" s="78">
        <v>-0.88</v>
      </c>
      <c r="N199" s="31">
        <v>726</v>
      </c>
      <c r="O199" s="33">
        <v>0.004</v>
      </c>
      <c r="P199" s="33">
        <v>0.024</v>
      </c>
      <c r="Q199" s="31">
        <v>26050</v>
      </c>
      <c r="R199" s="151">
        <v>35.9</v>
      </c>
      <c r="S199" s="64">
        <v>10918</v>
      </c>
      <c r="T199" s="151" t="s">
        <v>3410</v>
      </c>
    </row>
    <row r="200" spans="1:20" ht="15">
      <c r="A200" s="85">
        <v>189</v>
      </c>
      <c r="B200" s="151" t="s">
        <v>3415</v>
      </c>
      <c r="C200" s="152" t="s">
        <v>3416</v>
      </c>
      <c r="D200" s="151" t="s">
        <v>26</v>
      </c>
      <c r="E200" s="152" t="s">
        <v>2680</v>
      </c>
      <c r="F200" s="64">
        <v>0</v>
      </c>
      <c r="G200" s="79" t="s">
        <v>2108</v>
      </c>
      <c r="H200" s="64">
        <v>0</v>
      </c>
      <c r="I200" s="78" t="s">
        <v>2108</v>
      </c>
      <c r="J200" s="64">
        <v>0</v>
      </c>
      <c r="K200" s="78" t="s">
        <v>2108</v>
      </c>
      <c r="L200" s="64">
        <v>0</v>
      </c>
      <c r="M200" s="78" t="s">
        <v>2108</v>
      </c>
      <c r="N200" s="31"/>
      <c r="O200" s="33">
        <v>0</v>
      </c>
      <c r="P200" s="33">
        <v>0</v>
      </c>
      <c r="Q200" s="31">
        <v>0</v>
      </c>
      <c r="R200" s="151">
        <v>0</v>
      </c>
      <c r="S200" s="64">
        <v>0</v>
      </c>
      <c r="T200" s="151" t="s">
        <v>3410</v>
      </c>
    </row>
    <row r="201" spans="1:20" ht="15">
      <c r="A201" s="85">
        <v>190</v>
      </c>
      <c r="B201" s="151" t="s">
        <v>924</v>
      </c>
      <c r="C201" s="152" t="s">
        <v>925</v>
      </c>
      <c r="D201" s="151" t="s">
        <v>26</v>
      </c>
      <c r="E201" s="152" t="s">
        <v>2122</v>
      </c>
      <c r="F201" s="64">
        <v>0</v>
      </c>
      <c r="G201" s="79" t="s">
        <v>2108</v>
      </c>
      <c r="H201" s="64">
        <v>0</v>
      </c>
      <c r="I201" s="76" t="s">
        <v>2108</v>
      </c>
      <c r="J201" s="64">
        <v>719069787140</v>
      </c>
      <c r="K201" s="78">
        <v>-0.7</v>
      </c>
      <c r="L201" s="64">
        <v>14189111522</v>
      </c>
      <c r="M201" s="76">
        <v>-0.9</v>
      </c>
      <c r="N201" s="31">
        <v>500</v>
      </c>
      <c r="O201" s="75">
        <v>0</v>
      </c>
      <c r="P201" s="75">
        <v>0</v>
      </c>
      <c r="Q201" s="31">
        <v>6600</v>
      </c>
      <c r="R201" s="151">
        <v>13.2</v>
      </c>
      <c r="S201" s="64">
        <v>29083</v>
      </c>
      <c r="T201" s="151" t="s">
        <v>3410</v>
      </c>
    </row>
    <row r="202" spans="1:20" ht="15">
      <c r="A202" s="85">
        <v>191</v>
      </c>
      <c r="B202" s="151" t="s">
        <v>934</v>
      </c>
      <c r="C202" s="152" t="s">
        <v>935</v>
      </c>
      <c r="D202" s="151" t="s">
        <v>26</v>
      </c>
      <c r="E202" s="152" t="s">
        <v>2124</v>
      </c>
      <c r="F202" s="64">
        <v>6174345000000</v>
      </c>
      <c r="G202" s="73">
        <v>0.29</v>
      </c>
      <c r="H202" s="64">
        <v>1576905000000</v>
      </c>
      <c r="I202" s="78">
        <v>0.12</v>
      </c>
      <c r="J202" s="64">
        <v>22407753000000</v>
      </c>
      <c r="K202" s="78">
        <v>0.27</v>
      </c>
      <c r="L202" s="64">
        <v>5862707000000</v>
      </c>
      <c r="M202" s="78">
        <v>0.28</v>
      </c>
      <c r="N202" s="31">
        <v>2111</v>
      </c>
      <c r="O202" s="33">
        <v>0.014</v>
      </c>
      <c r="P202" s="33">
        <v>0.151</v>
      </c>
      <c r="Q202" s="31">
        <v>22800</v>
      </c>
      <c r="R202" s="151">
        <v>10.8</v>
      </c>
      <c r="S202" s="64">
        <v>5317415</v>
      </c>
      <c r="T202" s="151" t="s">
        <v>2067</v>
      </c>
    </row>
    <row r="203" spans="1:20" ht="15">
      <c r="A203" s="85">
        <v>192</v>
      </c>
      <c r="B203" s="151" t="s">
        <v>940</v>
      </c>
      <c r="C203" s="152" t="s">
        <v>941</v>
      </c>
      <c r="D203" s="151" t="s">
        <v>26</v>
      </c>
      <c r="E203" s="152" t="s">
        <v>2116</v>
      </c>
      <c r="F203" s="64">
        <v>18894933131</v>
      </c>
      <c r="G203" s="78">
        <v>-0.25</v>
      </c>
      <c r="H203" s="64">
        <v>479283076</v>
      </c>
      <c r="I203" s="76">
        <v>-0.2</v>
      </c>
      <c r="J203" s="64">
        <v>112416547324</v>
      </c>
      <c r="K203" s="78">
        <v>-0.5</v>
      </c>
      <c r="L203" s="64">
        <v>-7269472926</v>
      </c>
      <c r="M203" s="78">
        <v>-2.21</v>
      </c>
      <c r="N203" s="31">
        <v>-37</v>
      </c>
      <c r="O203" s="33">
        <v>-0.001</v>
      </c>
      <c r="P203" s="33">
        <v>-0.003</v>
      </c>
      <c r="Q203" s="31">
        <v>3250</v>
      </c>
      <c r="R203" s="151">
        <v>-88.5</v>
      </c>
      <c r="S203" s="64">
        <v>18204</v>
      </c>
      <c r="T203" s="151" t="s">
        <v>3410</v>
      </c>
    </row>
    <row r="204" spans="1:20" ht="15">
      <c r="A204" s="85">
        <v>193</v>
      </c>
      <c r="B204" s="153" t="s">
        <v>944</v>
      </c>
      <c r="C204" s="152" t="s">
        <v>945</v>
      </c>
      <c r="D204" s="151" t="s">
        <v>26</v>
      </c>
      <c r="E204" s="152" t="s">
        <v>2177</v>
      </c>
      <c r="F204" s="64">
        <v>82686836005</v>
      </c>
      <c r="G204" s="78">
        <v>-0.08</v>
      </c>
      <c r="H204" s="64">
        <v>7194052021</v>
      </c>
      <c r="I204" s="73">
        <v>0.6</v>
      </c>
      <c r="J204" s="64">
        <v>355035766926</v>
      </c>
      <c r="K204" s="73">
        <v>-0.07</v>
      </c>
      <c r="L204" s="64">
        <v>26377354468</v>
      </c>
      <c r="M204" s="73">
        <v>-0.29</v>
      </c>
      <c r="N204" s="31">
        <v>1432</v>
      </c>
      <c r="O204" s="33">
        <v>0.075</v>
      </c>
      <c r="P204" s="33">
        <v>0.105</v>
      </c>
      <c r="Q204" s="31">
        <v>26200</v>
      </c>
      <c r="R204" s="151">
        <v>18.3</v>
      </c>
      <c r="S204" s="64">
        <v>323</v>
      </c>
      <c r="T204" s="151" t="s">
        <v>3410</v>
      </c>
    </row>
    <row r="205" spans="1:20" ht="15">
      <c r="A205" s="85">
        <v>194</v>
      </c>
      <c r="B205" s="151" t="s">
        <v>950</v>
      </c>
      <c r="C205" s="152" t="s">
        <v>951</v>
      </c>
      <c r="D205" s="151" t="s">
        <v>26</v>
      </c>
      <c r="E205" s="152" t="s">
        <v>2116</v>
      </c>
      <c r="F205" s="64">
        <v>42045519507</v>
      </c>
      <c r="G205" s="78">
        <v>-0.53</v>
      </c>
      <c r="H205" s="64">
        <v>3965807171</v>
      </c>
      <c r="I205" s="73">
        <v>-0.59</v>
      </c>
      <c r="J205" s="64">
        <v>190982421033</v>
      </c>
      <c r="K205" s="73">
        <v>-0.47</v>
      </c>
      <c r="L205" s="64">
        <v>25931040977</v>
      </c>
      <c r="M205" s="73">
        <v>0.89</v>
      </c>
      <c r="N205" s="31">
        <v>2762</v>
      </c>
      <c r="O205" s="33">
        <v>0.102</v>
      </c>
      <c r="P205" s="33">
        <v>0.179</v>
      </c>
      <c r="Q205" s="31">
        <v>11600</v>
      </c>
      <c r="R205" s="151">
        <v>4.2</v>
      </c>
      <c r="S205" s="64">
        <v>1363</v>
      </c>
      <c r="T205" s="151" t="s">
        <v>3410</v>
      </c>
    </row>
    <row r="206" spans="1:20" ht="15">
      <c r="A206" s="85">
        <v>195</v>
      </c>
      <c r="B206" s="151" t="s">
        <v>956</v>
      </c>
      <c r="C206" s="152" t="s">
        <v>957</v>
      </c>
      <c r="D206" s="151" t="s">
        <v>26</v>
      </c>
      <c r="E206" s="152" t="s">
        <v>2172</v>
      </c>
      <c r="F206" s="64">
        <v>14581159514</v>
      </c>
      <c r="G206" s="78">
        <v>-0.35</v>
      </c>
      <c r="H206" s="64">
        <v>-4053893776</v>
      </c>
      <c r="I206" s="76">
        <v>-14.1</v>
      </c>
      <c r="J206" s="64">
        <v>56388644371</v>
      </c>
      <c r="K206" s="78">
        <v>-0.29</v>
      </c>
      <c r="L206" s="64">
        <v>-16404995198</v>
      </c>
      <c r="M206" s="73">
        <v>-8.01</v>
      </c>
      <c r="N206" s="31">
        <v>714</v>
      </c>
      <c r="O206" s="33">
        <v>0.042</v>
      </c>
      <c r="P206" s="33">
        <v>0.054</v>
      </c>
      <c r="Q206" s="31">
        <v>4570</v>
      </c>
      <c r="R206" s="151">
        <v>6.4</v>
      </c>
      <c r="S206" s="64">
        <v>31402</v>
      </c>
      <c r="T206" s="151" t="s">
        <v>3410</v>
      </c>
    </row>
    <row r="207" spans="1:20" ht="15">
      <c r="A207" s="85">
        <v>196</v>
      </c>
      <c r="B207" s="151" t="s">
        <v>976</v>
      </c>
      <c r="C207" s="152" t="s">
        <v>977</v>
      </c>
      <c r="D207" s="151" t="s">
        <v>26</v>
      </c>
      <c r="E207" s="152" t="s">
        <v>2178</v>
      </c>
      <c r="F207" s="64">
        <v>9184388000000</v>
      </c>
      <c r="G207" s="78">
        <v>-0.03</v>
      </c>
      <c r="H207" s="64">
        <v>566686000000</v>
      </c>
      <c r="I207" s="76">
        <v>5.85</v>
      </c>
      <c r="J207" s="64">
        <v>37060319000000</v>
      </c>
      <c r="K207" s="76">
        <v>-0.12</v>
      </c>
      <c r="L207" s="64">
        <v>2325703000000</v>
      </c>
      <c r="M207" s="76">
        <v>0.43</v>
      </c>
      <c r="N207" s="31">
        <v>5233</v>
      </c>
      <c r="O207" s="33">
        <v>0.089</v>
      </c>
      <c r="P207" s="33">
        <v>0.261</v>
      </c>
      <c r="Q207" s="31">
        <v>90000</v>
      </c>
      <c r="R207" s="151">
        <v>17.2</v>
      </c>
      <c r="S207" s="64">
        <v>680300</v>
      </c>
      <c r="T207" s="151" t="s">
        <v>2063</v>
      </c>
    </row>
    <row r="208" spans="1:20" ht="15">
      <c r="A208" s="85">
        <v>197</v>
      </c>
      <c r="B208" s="151" t="s">
        <v>992</v>
      </c>
      <c r="C208" s="152" t="s">
        <v>993</v>
      </c>
      <c r="D208" s="151" t="s">
        <v>26</v>
      </c>
      <c r="E208" s="152" t="s">
        <v>2139</v>
      </c>
      <c r="F208" s="64">
        <v>21806933821737</v>
      </c>
      <c r="G208" s="73">
        <v>0.39</v>
      </c>
      <c r="H208" s="64">
        <v>894210043966</v>
      </c>
      <c r="I208" s="78">
        <v>0.5</v>
      </c>
      <c r="J208" s="64">
        <v>79669975518999</v>
      </c>
      <c r="K208" s="73">
        <v>0.42</v>
      </c>
      <c r="L208" s="64">
        <v>3157981584390</v>
      </c>
      <c r="M208" s="73">
        <v>0.48</v>
      </c>
      <c r="N208" s="31">
        <v>8473</v>
      </c>
      <c r="O208" s="33">
        <v>0.122</v>
      </c>
      <c r="P208" s="33">
        <v>0.413</v>
      </c>
      <c r="Q208" s="31">
        <v>111000</v>
      </c>
      <c r="R208" s="151">
        <v>13.1</v>
      </c>
      <c r="S208" s="64">
        <v>526717</v>
      </c>
      <c r="T208" s="151" t="s">
        <v>2068</v>
      </c>
    </row>
    <row r="209" spans="1:20" ht="15">
      <c r="A209" s="85">
        <v>198</v>
      </c>
      <c r="B209" s="151" t="s">
        <v>996</v>
      </c>
      <c r="C209" s="152" t="s">
        <v>997</v>
      </c>
      <c r="D209" s="151" t="s">
        <v>26</v>
      </c>
      <c r="E209" s="152" t="s">
        <v>2179</v>
      </c>
      <c r="F209" s="64">
        <v>113099004608</v>
      </c>
      <c r="G209" s="78">
        <v>-0.44</v>
      </c>
      <c r="H209" s="64">
        <v>13264393806</v>
      </c>
      <c r="I209" s="78">
        <v>-0.64</v>
      </c>
      <c r="J209" s="64">
        <v>417205633732</v>
      </c>
      <c r="K209" s="73">
        <v>-0.18</v>
      </c>
      <c r="L209" s="64">
        <v>57455803552</v>
      </c>
      <c r="M209" s="78">
        <v>-0.31</v>
      </c>
      <c r="N209" s="31">
        <v>1273</v>
      </c>
      <c r="O209" s="33">
        <v>0.046</v>
      </c>
      <c r="P209" s="33">
        <v>0.083</v>
      </c>
      <c r="Q209" s="31">
        <v>10950</v>
      </c>
      <c r="R209" s="151">
        <v>8.6</v>
      </c>
      <c r="S209" s="64">
        <v>72205</v>
      </c>
      <c r="T209" s="151" t="s">
        <v>2063</v>
      </c>
    </row>
    <row r="210" spans="1:20" ht="15">
      <c r="A210" s="85">
        <v>199</v>
      </c>
      <c r="B210" s="151" t="s">
        <v>1002</v>
      </c>
      <c r="C210" s="152" t="s">
        <v>1003</v>
      </c>
      <c r="D210" s="151" t="s">
        <v>26</v>
      </c>
      <c r="E210" s="152" t="s">
        <v>2125</v>
      </c>
      <c r="F210" s="64">
        <v>0</v>
      </c>
      <c r="G210" s="79" t="s">
        <v>2108</v>
      </c>
      <c r="H210" s="64">
        <v>0</v>
      </c>
      <c r="I210" s="76" t="s">
        <v>2108</v>
      </c>
      <c r="J210" s="64">
        <v>54600801442</v>
      </c>
      <c r="K210" s="73">
        <v>-0.45</v>
      </c>
      <c r="L210" s="64">
        <v>1642158251</v>
      </c>
      <c r="M210" s="76">
        <v>0.14</v>
      </c>
      <c r="N210" s="31">
        <v>1218</v>
      </c>
      <c r="O210" s="33">
        <v>0</v>
      </c>
      <c r="P210" s="33">
        <v>0</v>
      </c>
      <c r="Q210" s="31">
        <v>4750</v>
      </c>
      <c r="R210" s="151">
        <v>3.9</v>
      </c>
      <c r="S210" s="64">
        <v>72</v>
      </c>
      <c r="T210" s="151" t="s">
        <v>3410</v>
      </c>
    </row>
    <row r="211" spans="1:20" ht="15">
      <c r="A211" s="85">
        <v>200</v>
      </c>
      <c r="B211" s="151" t="s">
        <v>1004</v>
      </c>
      <c r="C211" s="152" t="s">
        <v>2180</v>
      </c>
      <c r="D211" s="151" t="s">
        <v>26</v>
      </c>
      <c r="E211" s="152" t="s">
        <v>2111</v>
      </c>
      <c r="F211" s="64">
        <v>85200782249</v>
      </c>
      <c r="G211" s="78">
        <v>-0.68</v>
      </c>
      <c r="H211" s="64">
        <v>6450691217</v>
      </c>
      <c r="I211" s="78">
        <v>-0.38</v>
      </c>
      <c r="J211" s="64">
        <v>1267846408564</v>
      </c>
      <c r="K211" s="78">
        <v>3.29</v>
      </c>
      <c r="L211" s="64">
        <v>58237756168</v>
      </c>
      <c r="M211" s="78">
        <v>1.76</v>
      </c>
      <c r="N211" s="31">
        <v>722</v>
      </c>
      <c r="O211" s="33">
        <v>0.014</v>
      </c>
      <c r="P211" s="33">
        <v>0.035</v>
      </c>
      <c r="Q211" s="31">
        <v>19700</v>
      </c>
      <c r="R211" s="151">
        <v>27.3</v>
      </c>
      <c r="S211" s="64">
        <v>10069</v>
      </c>
      <c r="T211" s="151" t="s">
        <v>3410</v>
      </c>
    </row>
    <row r="212" spans="1:20" ht="15">
      <c r="A212" s="85">
        <v>201</v>
      </c>
      <c r="B212" s="151" t="s">
        <v>1016</v>
      </c>
      <c r="C212" s="152" t="s">
        <v>1017</v>
      </c>
      <c r="D212" s="151" t="s">
        <v>26</v>
      </c>
      <c r="E212" s="152" t="s">
        <v>2134</v>
      </c>
      <c r="F212" s="64">
        <v>158700993288</v>
      </c>
      <c r="G212" s="78">
        <v>-0.03</v>
      </c>
      <c r="H212" s="64">
        <v>56837231268</v>
      </c>
      <c r="I212" s="78">
        <v>-0.16</v>
      </c>
      <c r="J212" s="64">
        <v>720731642969</v>
      </c>
      <c r="K212" s="77">
        <v>0.07</v>
      </c>
      <c r="L212" s="64">
        <v>302522075848</v>
      </c>
      <c r="M212" s="76">
        <v>0.01</v>
      </c>
      <c r="N212" s="31">
        <v>10519</v>
      </c>
      <c r="O212" s="33">
        <v>0.551</v>
      </c>
      <c r="P212" s="33">
        <v>0.638</v>
      </c>
      <c r="Q212" s="31">
        <v>81000</v>
      </c>
      <c r="R212" s="151">
        <v>7.7</v>
      </c>
      <c r="S212" s="64">
        <v>8039</v>
      </c>
      <c r="T212" s="151" t="s">
        <v>3410</v>
      </c>
    </row>
    <row r="213" spans="1:20" ht="15">
      <c r="A213" s="85">
        <v>202</v>
      </c>
      <c r="B213" s="151" t="s">
        <v>3417</v>
      </c>
      <c r="C213" s="152" t="s">
        <v>3418</v>
      </c>
      <c r="D213" s="151" t="s">
        <v>26</v>
      </c>
      <c r="E213" s="152" t="s">
        <v>2111</v>
      </c>
      <c r="F213" s="64">
        <v>5433646951058</v>
      </c>
      <c r="G213" s="76">
        <v>2.03</v>
      </c>
      <c r="H213" s="64">
        <v>606092459928</v>
      </c>
      <c r="I213" s="73">
        <v>4.44</v>
      </c>
      <c r="J213" s="64">
        <v>15968367577613</v>
      </c>
      <c r="K213" s="73">
        <v>0.02</v>
      </c>
      <c r="L213" s="64">
        <v>2435511625222</v>
      </c>
      <c r="M213" s="73">
        <v>-0.16</v>
      </c>
      <c r="N213" s="31">
        <v>7026</v>
      </c>
      <c r="O213" s="33">
        <v>0</v>
      </c>
      <c r="P213" s="33">
        <v>0.093</v>
      </c>
      <c r="Q213" s="31">
        <v>107500</v>
      </c>
      <c r="R213" s="151">
        <v>15.3</v>
      </c>
      <c r="S213" s="64">
        <v>199085</v>
      </c>
      <c r="T213" s="151" t="s">
        <v>2064</v>
      </c>
    </row>
    <row r="214" spans="1:20" ht="15">
      <c r="A214" s="85">
        <v>203</v>
      </c>
      <c r="B214" s="151" t="s">
        <v>1042</v>
      </c>
      <c r="C214" s="152" t="s">
        <v>1043</v>
      </c>
      <c r="D214" s="151" t="s">
        <v>26</v>
      </c>
      <c r="E214" s="152" t="s">
        <v>2151</v>
      </c>
      <c r="F214" s="64">
        <v>4291276972967</v>
      </c>
      <c r="G214" s="73">
        <v>0.39</v>
      </c>
      <c r="H214" s="64">
        <v>124678944509</v>
      </c>
      <c r="I214" s="78">
        <v>-0.3</v>
      </c>
      <c r="J214" s="64">
        <v>15009521698770</v>
      </c>
      <c r="K214" s="78">
        <v>0.44</v>
      </c>
      <c r="L214" s="64">
        <v>630798910650</v>
      </c>
      <c r="M214" s="73">
        <v>-0.08</v>
      </c>
      <c r="N214" s="31">
        <v>3372</v>
      </c>
      <c r="O214" s="33">
        <v>0.063</v>
      </c>
      <c r="P214" s="33">
        <v>0.208</v>
      </c>
      <c r="Q214" s="31">
        <v>13150</v>
      </c>
      <c r="R214" s="151">
        <v>3.9</v>
      </c>
      <c r="S214" s="64">
        <v>238300</v>
      </c>
      <c r="T214" s="151" t="s">
        <v>2063</v>
      </c>
    </row>
    <row r="215" spans="1:20" ht="15">
      <c r="A215" s="85">
        <v>204</v>
      </c>
      <c r="B215" s="151" t="s">
        <v>1044</v>
      </c>
      <c r="C215" s="152" t="s">
        <v>1045</v>
      </c>
      <c r="D215" s="151" t="s">
        <v>26</v>
      </c>
      <c r="E215" s="152" t="s">
        <v>2111</v>
      </c>
      <c r="F215" s="64">
        <v>871098289790</v>
      </c>
      <c r="G215" s="78">
        <v>-0.13</v>
      </c>
      <c r="H215" s="64">
        <v>252942702776</v>
      </c>
      <c r="I215" s="76">
        <v>-0.44</v>
      </c>
      <c r="J215" s="64">
        <v>3310008852861</v>
      </c>
      <c r="K215" s="78">
        <v>0.21</v>
      </c>
      <c r="L215" s="64">
        <v>714163191204</v>
      </c>
      <c r="M215" s="77">
        <v>-0.05</v>
      </c>
      <c r="N215" s="31">
        <v>2369</v>
      </c>
      <c r="O215" s="33">
        <v>0.056</v>
      </c>
      <c r="P215" s="33">
        <v>0.115</v>
      </c>
      <c r="Q215" s="31">
        <v>29850</v>
      </c>
      <c r="R215" s="151">
        <v>12.6</v>
      </c>
      <c r="S215" s="64">
        <v>352681</v>
      </c>
      <c r="T215" s="151" t="s">
        <v>2063</v>
      </c>
    </row>
    <row r="216" spans="1:20" ht="15">
      <c r="A216" s="85">
        <v>205</v>
      </c>
      <c r="B216" s="151" t="s">
        <v>1048</v>
      </c>
      <c r="C216" s="152" t="s">
        <v>1049</v>
      </c>
      <c r="D216" s="151" t="s">
        <v>26</v>
      </c>
      <c r="E216" s="152" t="s">
        <v>2145</v>
      </c>
      <c r="F216" s="64">
        <v>159576603289</v>
      </c>
      <c r="G216" s="73">
        <v>0.01</v>
      </c>
      <c r="H216" s="64">
        <v>55576588917</v>
      </c>
      <c r="I216" s="76">
        <v>-0.16</v>
      </c>
      <c r="J216" s="64">
        <v>576664978193</v>
      </c>
      <c r="K216" s="73">
        <v>-0.04</v>
      </c>
      <c r="L216" s="64">
        <v>205284023144</v>
      </c>
      <c r="M216" s="78">
        <v>-0.1</v>
      </c>
      <c r="N216" s="31">
        <v>8266</v>
      </c>
      <c r="O216" s="33">
        <v>0.318</v>
      </c>
      <c r="P216" s="33">
        <v>0.379</v>
      </c>
      <c r="Q216" s="31">
        <v>52900</v>
      </c>
      <c r="R216" s="151">
        <v>6.4</v>
      </c>
      <c r="S216" s="64">
        <v>9907</v>
      </c>
      <c r="T216" s="151" t="s">
        <v>3410</v>
      </c>
    </row>
    <row r="217" spans="1:20" ht="15">
      <c r="A217" s="85">
        <v>206</v>
      </c>
      <c r="B217" s="151" t="s">
        <v>2181</v>
      </c>
      <c r="C217" s="152" t="s">
        <v>2182</v>
      </c>
      <c r="D217" s="151" t="s">
        <v>26</v>
      </c>
      <c r="E217" s="152" t="s">
        <v>2111</v>
      </c>
      <c r="F217" s="64">
        <v>2382687207489</v>
      </c>
      <c r="G217" s="77">
        <v>0.67</v>
      </c>
      <c r="H217" s="64">
        <v>273717587816</v>
      </c>
      <c r="I217" s="78">
        <v>1.1</v>
      </c>
      <c r="J217" s="64">
        <v>12588799313185</v>
      </c>
      <c r="K217" s="78">
        <v>1.2</v>
      </c>
      <c r="L217" s="64">
        <v>1464911088165</v>
      </c>
      <c r="M217" s="73">
        <v>1.94</v>
      </c>
      <c r="N217" s="31">
        <v>2257</v>
      </c>
      <c r="O217" s="75">
        <v>0.037</v>
      </c>
      <c r="P217" s="75">
        <v>0.136</v>
      </c>
      <c r="Q217" s="31">
        <v>62300</v>
      </c>
      <c r="R217" s="151">
        <v>27.6</v>
      </c>
      <c r="S217" s="64">
        <v>774073</v>
      </c>
      <c r="T217" s="151" t="s">
        <v>2063</v>
      </c>
    </row>
    <row r="218" spans="1:20" ht="15">
      <c r="A218" s="85">
        <v>207</v>
      </c>
      <c r="B218" s="151" t="s">
        <v>1062</v>
      </c>
      <c r="C218" s="152" t="s">
        <v>1063</v>
      </c>
      <c r="D218" s="151" t="s">
        <v>26</v>
      </c>
      <c r="E218" s="152" t="s">
        <v>2183</v>
      </c>
      <c r="F218" s="64">
        <v>483313725683</v>
      </c>
      <c r="G218" s="73">
        <v>0.17</v>
      </c>
      <c r="H218" s="64">
        <v>84263082120</v>
      </c>
      <c r="I218" s="73">
        <v>0.56</v>
      </c>
      <c r="J218" s="64">
        <v>1617472883238</v>
      </c>
      <c r="K218" s="73">
        <v>0.16</v>
      </c>
      <c r="L218" s="64">
        <v>285096684271</v>
      </c>
      <c r="M218" s="73">
        <v>0.25</v>
      </c>
      <c r="N218" s="31">
        <v>15068</v>
      </c>
      <c r="O218" s="33">
        <v>0.15</v>
      </c>
      <c r="P218" s="33">
        <v>0.218</v>
      </c>
      <c r="Q218" s="31">
        <v>110000</v>
      </c>
      <c r="R218" s="151">
        <v>7.3</v>
      </c>
      <c r="S218" s="64">
        <v>3189</v>
      </c>
      <c r="T218" s="151" t="s">
        <v>3410</v>
      </c>
    </row>
    <row r="219" spans="1:20" ht="15">
      <c r="A219" s="85">
        <v>208</v>
      </c>
      <c r="B219" s="151" t="s">
        <v>1066</v>
      </c>
      <c r="C219" s="152" t="s">
        <v>1067</v>
      </c>
      <c r="D219" s="151" t="s">
        <v>26</v>
      </c>
      <c r="E219" s="152" t="s">
        <v>2127</v>
      </c>
      <c r="F219" s="64">
        <v>2008182601290</v>
      </c>
      <c r="G219" s="73">
        <v>0.13</v>
      </c>
      <c r="H219" s="64">
        <v>202106459206</v>
      </c>
      <c r="I219" s="73">
        <v>-0.42</v>
      </c>
      <c r="J219" s="64">
        <v>7240836790078</v>
      </c>
      <c r="K219" s="73">
        <v>-0.16</v>
      </c>
      <c r="L219" s="64">
        <v>1004131078979</v>
      </c>
      <c r="M219" s="78">
        <v>-0.04</v>
      </c>
      <c r="N219" s="31">
        <v>2978</v>
      </c>
      <c r="O219" s="33">
        <v>0.084</v>
      </c>
      <c r="P219" s="33">
        <v>0.185</v>
      </c>
      <c r="Q219" s="31">
        <v>26500</v>
      </c>
      <c r="R219" s="151">
        <v>8.9</v>
      </c>
      <c r="S219" s="64">
        <v>306058</v>
      </c>
      <c r="T219" s="151" t="s">
        <v>2063</v>
      </c>
    </row>
    <row r="220" spans="1:20" ht="15">
      <c r="A220" s="85">
        <v>209</v>
      </c>
      <c r="B220" s="151" t="s">
        <v>1070</v>
      </c>
      <c r="C220" s="152" t="s">
        <v>1071</v>
      </c>
      <c r="D220" s="151" t="s">
        <v>26</v>
      </c>
      <c r="E220" s="152" t="s">
        <v>2111</v>
      </c>
      <c r="F220" s="64">
        <v>48425781638</v>
      </c>
      <c r="G220" s="76">
        <v>1.44</v>
      </c>
      <c r="H220" s="64">
        <v>9037090067</v>
      </c>
      <c r="I220" s="77">
        <v>0.29</v>
      </c>
      <c r="J220" s="64">
        <v>343985232081</v>
      </c>
      <c r="K220" s="77">
        <v>0.44</v>
      </c>
      <c r="L220" s="64">
        <v>56172204399</v>
      </c>
      <c r="M220" s="73">
        <v>1.06</v>
      </c>
      <c r="N220" s="31">
        <v>1693</v>
      </c>
      <c r="O220" s="75">
        <v>0.062</v>
      </c>
      <c r="P220" s="75">
        <v>0.109</v>
      </c>
      <c r="Q220" s="31">
        <v>9650</v>
      </c>
      <c r="R220" s="151">
        <v>5.7</v>
      </c>
      <c r="S220" s="64">
        <v>165963</v>
      </c>
      <c r="T220" s="151" t="s">
        <v>2064</v>
      </c>
    </row>
    <row r="221" spans="1:20" ht="15">
      <c r="A221" s="85">
        <v>210</v>
      </c>
      <c r="B221" s="151" t="s">
        <v>1078</v>
      </c>
      <c r="C221" s="152" t="s">
        <v>1079</v>
      </c>
      <c r="D221" s="151" t="s">
        <v>26</v>
      </c>
      <c r="E221" s="152" t="s">
        <v>2158</v>
      </c>
      <c r="F221" s="64">
        <v>68028071906</v>
      </c>
      <c r="G221" s="73">
        <v>0.23</v>
      </c>
      <c r="H221" s="64">
        <v>8614008634</v>
      </c>
      <c r="I221" s="78">
        <v>0.03</v>
      </c>
      <c r="J221" s="64">
        <v>251592595105</v>
      </c>
      <c r="K221" s="73">
        <v>0.16</v>
      </c>
      <c r="L221" s="64">
        <v>23178117316</v>
      </c>
      <c r="M221" s="78">
        <v>0.09</v>
      </c>
      <c r="N221" s="31">
        <v>-1926</v>
      </c>
      <c r="O221" s="33">
        <v>-0.27</v>
      </c>
      <c r="P221" s="33">
        <v>-0.402</v>
      </c>
      <c r="Q221" s="31">
        <v>5200</v>
      </c>
      <c r="R221" s="151">
        <v>-2.7</v>
      </c>
      <c r="S221" s="64">
        <v>66949</v>
      </c>
      <c r="T221" s="151" t="s">
        <v>2063</v>
      </c>
    </row>
    <row r="222" spans="1:20" ht="15">
      <c r="A222" s="85">
        <v>211</v>
      </c>
      <c r="B222" s="151" t="s">
        <v>1084</v>
      </c>
      <c r="C222" s="152" t="s">
        <v>1085</v>
      </c>
      <c r="D222" s="151" t="s">
        <v>26</v>
      </c>
      <c r="E222" s="152" t="s">
        <v>2117</v>
      </c>
      <c r="F222" s="64">
        <v>213609723290</v>
      </c>
      <c r="G222" s="78">
        <v>-0.01</v>
      </c>
      <c r="H222" s="64">
        <v>-24495077433</v>
      </c>
      <c r="I222" s="73">
        <v>0.92</v>
      </c>
      <c r="J222" s="64">
        <v>1142810889288</v>
      </c>
      <c r="K222" s="73">
        <v>-0.06</v>
      </c>
      <c r="L222" s="64">
        <v>-297484247627</v>
      </c>
      <c r="M222" s="73">
        <v>0.36</v>
      </c>
      <c r="N222" s="31">
        <v>-677</v>
      </c>
      <c r="O222" s="33">
        <v>-0.039</v>
      </c>
      <c r="P222" s="33">
        <v>-0.237</v>
      </c>
      <c r="Q222" s="31">
        <v>2030</v>
      </c>
      <c r="R222" s="151">
        <v>-3</v>
      </c>
      <c r="S222" s="64">
        <v>955253</v>
      </c>
      <c r="T222" s="151" t="s">
        <v>2063</v>
      </c>
    </row>
    <row r="223" spans="1:20" ht="15">
      <c r="A223" s="85">
        <v>212</v>
      </c>
      <c r="B223" s="153" t="s">
        <v>1088</v>
      </c>
      <c r="C223" s="152" t="s">
        <v>1089</v>
      </c>
      <c r="D223" s="151" t="s">
        <v>26</v>
      </c>
      <c r="E223" s="152" t="s">
        <v>2144</v>
      </c>
      <c r="F223" s="64">
        <v>252013047115</v>
      </c>
      <c r="G223" s="73">
        <v>0.21</v>
      </c>
      <c r="H223" s="64">
        <v>29149926455</v>
      </c>
      <c r="I223" s="76">
        <v>0.1</v>
      </c>
      <c r="J223" s="64">
        <v>1012129124648</v>
      </c>
      <c r="K223" s="78">
        <v>0.12</v>
      </c>
      <c r="L223" s="64">
        <v>118631595055</v>
      </c>
      <c r="M223" s="77">
        <v>0.08</v>
      </c>
      <c r="N223" s="31">
        <v>3688</v>
      </c>
      <c r="O223" s="33">
        <v>0.085</v>
      </c>
      <c r="P223" s="33">
        <v>0.156</v>
      </c>
      <c r="Q223" s="31">
        <v>47200</v>
      </c>
      <c r="R223" s="151">
        <v>12.8</v>
      </c>
      <c r="S223" s="64">
        <v>278</v>
      </c>
      <c r="T223" s="151" t="s">
        <v>3410</v>
      </c>
    </row>
    <row r="224" spans="1:20" ht="15">
      <c r="A224" s="85">
        <v>213</v>
      </c>
      <c r="B224" s="151" t="s">
        <v>1092</v>
      </c>
      <c r="C224" s="152" t="s">
        <v>1093</v>
      </c>
      <c r="D224" s="151" t="s">
        <v>26</v>
      </c>
      <c r="E224" s="152" t="s">
        <v>2130</v>
      </c>
      <c r="F224" s="64">
        <v>798097279324</v>
      </c>
      <c r="G224" s="73">
        <v>0.15</v>
      </c>
      <c r="H224" s="64">
        <v>25829448622</v>
      </c>
      <c r="I224" s="78">
        <v>-0.19</v>
      </c>
      <c r="J224" s="64">
        <v>2753334656031</v>
      </c>
      <c r="K224" s="73">
        <v>0.08</v>
      </c>
      <c r="L224" s="64">
        <v>97277421878</v>
      </c>
      <c r="M224" s="78">
        <v>-0.34</v>
      </c>
      <c r="N224" s="31">
        <v>2333</v>
      </c>
      <c r="O224" s="33">
        <v>0.056</v>
      </c>
      <c r="P224" s="33">
        <v>0.172</v>
      </c>
      <c r="Q224" s="31">
        <v>39200</v>
      </c>
      <c r="R224" s="151">
        <v>16.8</v>
      </c>
      <c r="S224" s="64">
        <v>15606</v>
      </c>
      <c r="T224" s="151" t="s">
        <v>3410</v>
      </c>
    </row>
    <row r="225" spans="1:20" ht="15">
      <c r="A225" s="85">
        <v>214</v>
      </c>
      <c r="B225" s="151" t="s">
        <v>1094</v>
      </c>
      <c r="C225" s="152" t="s">
        <v>1095</v>
      </c>
      <c r="D225" s="151" t="s">
        <v>26</v>
      </c>
      <c r="E225" s="152" t="s">
        <v>2184</v>
      </c>
      <c r="F225" s="64">
        <v>1841312835012</v>
      </c>
      <c r="G225" s="77">
        <v>0.9</v>
      </c>
      <c r="H225" s="64">
        <v>37551479817</v>
      </c>
      <c r="I225" s="78">
        <v>0.1</v>
      </c>
      <c r="J225" s="64">
        <v>6118361754978</v>
      </c>
      <c r="K225" s="73">
        <v>1.05</v>
      </c>
      <c r="L225" s="64">
        <v>259601650584</v>
      </c>
      <c r="M225" s="78">
        <v>0.33</v>
      </c>
      <c r="N225" s="31">
        <v>3701</v>
      </c>
      <c r="O225" s="33">
        <v>0.066</v>
      </c>
      <c r="P225" s="33">
        <v>0.099</v>
      </c>
      <c r="Q225" s="31">
        <v>57000</v>
      </c>
      <c r="R225" s="151">
        <v>15.4</v>
      </c>
      <c r="S225" s="64">
        <v>38567</v>
      </c>
      <c r="T225" s="151" t="s">
        <v>3410</v>
      </c>
    </row>
    <row r="226" spans="1:20" ht="15">
      <c r="A226" s="85">
        <v>215</v>
      </c>
      <c r="B226" s="151" t="s">
        <v>2185</v>
      </c>
      <c r="C226" s="152" t="s">
        <v>2186</v>
      </c>
      <c r="D226" s="151" t="s">
        <v>26</v>
      </c>
      <c r="E226" s="152" t="s">
        <v>2116</v>
      </c>
      <c r="F226" s="64">
        <v>1589943067751</v>
      </c>
      <c r="G226" s="77">
        <v>0.95</v>
      </c>
      <c r="H226" s="64">
        <v>248634757476</v>
      </c>
      <c r="I226" s="78">
        <v>2.03</v>
      </c>
      <c r="J226" s="64">
        <v>4225010710090</v>
      </c>
      <c r="K226" s="73">
        <v>0.5</v>
      </c>
      <c r="L226" s="64">
        <v>422956081854</v>
      </c>
      <c r="M226" s="73">
        <v>0.55</v>
      </c>
      <c r="N226" s="31">
        <v>3552</v>
      </c>
      <c r="O226" s="33">
        <v>0.062</v>
      </c>
      <c r="P226" s="33">
        <v>0.143</v>
      </c>
      <c r="Q226" s="31">
        <v>30900</v>
      </c>
      <c r="R226" s="151">
        <v>8.7</v>
      </c>
      <c r="S226" s="64">
        <v>42410</v>
      </c>
      <c r="T226" s="151" t="s">
        <v>3410</v>
      </c>
    </row>
    <row r="227" spans="1:20" ht="15">
      <c r="A227" s="85">
        <v>216</v>
      </c>
      <c r="B227" s="151" t="s">
        <v>1106</v>
      </c>
      <c r="C227" s="152" t="s">
        <v>1107</v>
      </c>
      <c r="D227" s="151" t="s">
        <v>26</v>
      </c>
      <c r="E227" s="152" t="s">
        <v>2134</v>
      </c>
      <c r="F227" s="64">
        <v>172556438890</v>
      </c>
      <c r="G227" s="73">
        <v>0.34</v>
      </c>
      <c r="H227" s="64">
        <v>33148157181</v>
      </c>
      <c r="I227" s="77">
        <v>0.41</v>
      </c>
      <c r="J227" s="64">
        <v>597426661624</v>
      </c>
      <c r="K227" s="73">
        <v>0.25</v>
      </c>
      <c r="L227" s="64">
        <v>94647265862</v>
      </c>
      <c r="M227" s="73">
        <v>0.22</v>
      </c>
      <c r="N227" s="31">
        <v>7385</v>
      </c>
      <c r="O227" s="33">
        <v>0.107</v>
      </c>
      <c r="P227" s="33">
        <v>0.218</v>
      </c>
      <c r="Q227" s="31">
        <v>70900</v>
      </c>
      <c r="R227" s="151">
        <v>9.6</v>
      </c>
      <c r="S227" s="64">
        <v>2085</v>
      </c>
      <c r="T227" s="151" t="s">
        <v>3410</v>
      </c>
    </row>
    <row r="228" spans="1:20" ht="15">
      <c r="A228" s="85">
        <v>217</v>
      </c>
      <c r="B228" s="151" t="s">
        <v>1108</v>
      </c>
      <c r="C228" s="152" t="s">
        <v>1109</v>
      </c>
      <c r="D228" s="151" t="s">
        <v>26</v>
      </c>
      <c r="E228" s="152" t="s">
        <v>2111</v>
      </c>
      <c r="F228" s="64">
        <v>61671867112</v>
      </c>
      <c r="G228" s="78">
        <v>-0.84</v>
      </c>
      <c r="H228" s="64">
        <v>25311477533</v>
      </c>
      <c r="I228" s="76">
        <v>-0.75</v>
      </c>
      <c r="J228" s="64">
        <v>1181462739374</v>
      </c>
      <c r="K228" s="73">
        <v>-0.37</v>
      </c>
      <c r="L228" s="64">
        <v>419048841029</v>
      </c>
      <c r="M228" s="76">
        <v>0.07</v>
      </c>
      <c r="N228" s="31">
        <v>2117</v>
      </c>
      <c r="O228" s="33">
        <v>0.054</v>
      </c>
      <c r="P228" s="33">
        <v>0.195</v>
      </c>
      <c r="Q228" s="31">
        <v>25400</v>
      </c>
      <c r="R228" s="151">
        <v>12</v>
      </c>
      <c r="S228" s="64">
        <v>922789</v>
      </c>
      <c r="T228" s="151" t="s">
        <v>2063</v>
      </c>
    </row>
    <row r="229" spans="1:20" ht="15">
      <c r="A229" s="85">
        <v>218</v>
      </c>
      <c r="B229" s="151" t="s">
        <v>1116</v>
      </c>
      <c r="C229" s="152" t="s">
        <v>1117</v>
      </c>
      <c r="D229" s="151" t="s">
        <v>26</v>
      </c>
      <c r="E229" s="152" t="s">
        <v>2139</v>
      </c>
      <c r="F229" s="64">
        <v>2365539838684</v>
      </c>
      <c r="G229" s="73">
        <v>0</v>
      </c>
      <c r="H229" s="64">
        <v>17361358864</v>
      </c>
      <c r="I229" s="78">
        <v>-0.6</v>
      </c>
      <c r="J229" s="64">
        <v>11138670458062</v>
      </c>
      <c r="K229" s="76">
        <v>0.06</v>
      </c>
      <c r="L229" s="64">
        <v>108256593927</v>
      </c>
      <c r="M229" s="76">
        <v>-0.21</v>
      </c>
      <c r="N229" s="31">
        <v>1361</v>
      </c>
      <c r="O229" s="33">
        <v>0.019</v>
      </c>
      <c r="P229" s="33">
        <v>0.07</v>
      </c>
      <c r="Q229" s="31">
        <v>8980</v>
      </c>
      <c r="R229" s="151">
        <v>6.6</v>
      </c>
      <c r="S229" s="64">
        <v>196512</v>
      </c>
      <c r="T229" s="151" t="s">
        <v>2063</v>
      </c>
    </row>
    <row r="230" spans="1:20" ht="15">
      <c r="A230" s="85">
        <v>219</v>
      </c>
      <c r="B230" s="151" t="s">
        <v>2187</v>
      </c>
      <c r="C230" s="152" t="s">
        <v>2188</v>
      </c>
      <c r="D230" s="151" t="s">
        <v>26</v>
      </c>
      <c r="E230" s="152" t="s">
        <v>2189</v>
      </c>
      <c r="F230" s="64">
        <v>51326660156850</v>
      </c>
      <c r="G230" s="73">
        <v>0.34</v>
      </c>
      <c r="H230" s="64">
        <v>1458161983511</v>
      </c>
      <c r="I230" s="78">
        <v>1.14</v>
      </c>
      <c r="J230" s="64">
        <v>178273876348460</v>
      </c>
      <c r="K230" s="78">
        <v>0.29</v>
      </c>
      <c r="L230" s="64">
        <v>4185450791896</v>
      </c>
      <c r="M230" s="73">
        <v>-0.08</v>
      </c>
      <c r="N230" s="31">
        <v>3244</v>
      </c>
      <c r="O230" s="33">
        <v>0.058</v>
      </c>
      <c r="P230" s="33">
        <v>0.161</v>
      </c>
      <c r="Q230" s="31">
        <v>62600</v>
      </c>
      <c r="R230" s="151">
        <v>19.3</v>
      </c>
      <c r="S230" s="64">
        <v>568283</v>
      </c>
      <c r="T230" s="151" t="s">
        <v>2064</v>
      </c>
    </row>
    <row r="231" spans="1:20" ht="15">
      <c r="A231" s="85">
        <v>220</v>
      </c>
      <c r="B231" s="151" t="s">
        <v>1120</v>
      </c>
      <c r="C231" s="152" t="s">
        <v>2190</v>
      </c>
      <c r="D231" s="151" t="s">
        <v>26</v>
      </c>
      <c r="E231" s="152" t="s">
        <v>2113</v>
      </c>
      <c r="F231" s="64">
        <v>779391026605</v>
      </c>
      <c r="G231" s="73">
        <v>0.15</v>
      </c>
      <c r="H231" s="64">
        <v>47016307281</v>
      </c>
      <c r="I231" s="78">
        <v>0.32</v>
      </c>
      <c r="J231" s="64">
        <v>3125756786393</v>
      </c>
      <c r="K231" s="78">
        <v>0.19</v>
      </c>
      <c r="L231" s="64">
        <v>132651299417</v>
      </c>
      <c r="M231" s="78">
        <v>0.32</v>
      </c>
      <c r="N231" s="31">
        <v>2554</v>
      </c>
      <c r="O231" s="75">
        <v>0.07</v>
      </c>
      <c r="P231" s="75">
        <v>0.201</v>
      </c>
      <c r="Q231" s="31">
        <v>14300</v>
      </c>
      <c r="R231" s="151">
        <v>5.6</v>
      </c>
      <c r="S231" s="64">
        <v>9608</v>
      </c>
      <c r="T231" s="151" t="s">
        <v>3410</v>
      </c>
    </row>
    <row r="232" spans="1:20" ht="15">
      <c r="A232" s="85">
        <v>221</v>
      </c>
      <c r="B232" s="151" t="s">
        <v>1122</v>
      </c>
      <c r="C232" s="152" t="s">
        <v>1123</v>
      </c>
      <c r="D232" s="151" t="s">
        <v>26</v>
      </c>
      <c r="E232" s="152" t="s">
        <v>2113</v>
      </c>
      <c r="F232" s="64">
        <v>2072660219713</v>
      </c>
      <c r="G232" s="73">
        <v>0.23</v>
      </c>
      <c r="H232" s="64">
        <v>119822807689</v>
      </c>
      <c r="I232" s="78">
        <v>1.07</v>
      </c>
      <c r="J232" s="64">
        <v>7400352779715</v>
      </c>
      <c r="K232" s="73">
        <v>0.27</v>
      </c>
      <c r="L232" s="64">
        <v>325786218390</v>
      </c>
      <c r="M232" s="73">
        <v>2</v>
      </c>
      <c r="N232" s="31">
        <v>3020</v>
      </c>
      <c r="O232" s="33">
        <v>0.09</v>
      </c>
      <c r="P232" s="33">
        <v>0.189</v>
      </c>
      <c r="Q232" s="31">
        <v>37150</v>
      </c>
      <c r="R232" s="151">
        <v>12.3</v>
      </c>
      <c r="S232" s="64">
        <v>7522</v>
      </c>
      <c r="T232" s="151" t="s">
        <v>3410</v>
      </c>
    </row>
    <row r="233" spans="1:20" ht="15">
      <c r="A233" s="85">
        <v>222</v>
      </c>
      <c r="B233" s="151" t="s">
        <v>1124</v>
      </c>
      <c r="C233" s="152" t="s">
        <v>1125</v>
      </c>
      <c r="D233" s="151" t="s">
        <v>26</v>
      </c>
      <c r="E233" s="152" t="s">
        <v>2123</v>
      </c>
      <c r="F233" s="64">
        <v>618315627052</v>
      </c>
      <c r="G233" s="73">
        <v>0.08</v>
      </c>
      <c r="H233" s="64">
        <v>36565857321</v>
      </c>
      <c r="I233" s="78">
        <v>3.1</v>
      </c>
      <c r="J233" s="64">
        <v>2420848912898</v>
      </c>
      <c r="K233" s="76">
        <v>0.13</v>
      </c>
      <c r="L233" s="64">
        <v>136896204226</v>
      </c>
      <c r="M233" s="76">
        <v>34.1</v>
      </c>
      <c r="N233" s="31">
        <v>1395</v>
      </c>
      <c r="O233" s="33">
        <v>0.024</v>
      </c>
      <c r="P233" s="33">
        <v>0.085</v>
      </c>
      <c r="Q233" s="31">
        <v>18000</v>
      </c>
      <c r="R233" s="151">
        <v>12.9</v>
      </c>
      <c r="S233" s="64">
        <v>1257</v>
      </c>
      <c r="T233" s="151" t="s">
        <v>3410</v>
      </c>
    </row>
    <row r="234" spans="1:20" ht="15">
      <c r="A234" s="85">
        <v>223</v>
      </c>
      <c r="B234" s="151" t="s">
        <v>3070</v>
      </c>
      <c r="C234" s="152" t="s">
        <v>3071</v>
      </c>
      <c r="D234" s="151" t="s">
        <v>26</v>
      </c>
      <c r="E234" s="152" t="s">
        <v>2105</v>
      </c>
      <c r="F234" s="64">
        <v>0</v>
      </c>
      <c r="G234" s="79" t="s">
        <v>2108</v>
      </c>
      <c r="H234" s="64">
        <v>0</v>
      </c>
      <c r="I234" s="73" t="s">
        <v>2108</v>
      </c>
      <c r="J234" s="64">
        <v>288059441496</v>
      </c>
      <c r="K234" s="73">
        <v>1.64</v>
      </c>
      <c r="L234" s="64">
        <v>56506083553</v>
      </c>
      <c r="M234" s="73">
        <v>2.88</v>
      </c>
      <c r="N234" s="31">
        <v>3461</v>
      </c>
      <c r="O234" s="33">
        <v>0</v>
      </c>
      <c r="P234" s="33">
        <v>0</v>
      </c>
      <c r="Q234" s="31">
        <v>13150</v>
      </c>
      <c r="R234" s="151">
        <v>3.8</v>
      </c>
      <c r="S234" s="64">
        <v>53827</v>
      </c>
      <c r="T234" s="151" t="s">
        <v>2108</v>
      </c>
    </row>
    <row r="235" spans="1:20" ht="15">
      <c r="A235" s="85">
        <v>224</v>
      </c>
      <c r="B235" s="151" t="s">
        <v>1136</v>
      </c>
      <c r="C235" s="152" t="s">
        <v>1137</v>
      </c>
      <c r="D235" s="151" t="s">
        <v>26</v>
      </c>
      <c r="E235" s="152" t="s">
        <v>2126</v>
      </c>
      <c r="F235" s="64">
        <v>264793363629</v>
      </c>
      <c r="G235" s="73">
        <v>0.08</v>
      </c>
      <c r="H235" s="64">
        <v>23511843743</v>
      </c>
      <c r="I235" s="73">
        <v>-0.33</v>
      </c>
      <c r="J235" s="64">
        <v>1528844985911</v>
      </c>
      <c r="K235" s="73">
        <v>-0.17</v>
      </c>
      <c r="L235" s="64">
        <v>115546863976</v>
      </c>
      <c r="M235" s="78">
        <v>0.03</v>
      </c>
      <c r="N235" s="31">
        <v>3000</v>
      </c>
      <c r="O235" s="33">
        <v>0.094</v>
      </c>
      <c r="P235" s="33">
        <v>0.163</v>
      </c>
      <c r="Q235" s="31">
        <v>23400</v>
      </c>
      <c r="R235" s="151">
        <v>7.8</v>
      </c>
      <c r="S235" s="64">
        <v>249256</v>
      </c>
      <c r="T235" s="151" t="s">
        <v>2063</v>
      </c>
    </row>
    <row r="236" spans="1:20" ht="15">
      <c r="A236" s="85">
        <v>225</v>
      </c>
      <c r="B236" s="151" t="s">
        <v>1144</v>
      </c>
      <c r="C236" s="152" t="s">
        <v>1145</v>
      </c>
      <c r="D236" s="151" t="s">
        <v>26</v>
      </c>
      <c r="E236" s="152" t="s">
        <v>2191</v>
      </c>
      <c r="F236" s="64">
        <v>426058953093</v>
      </c>
      <c r="G236" s="78">
        <v>-0.21</v>
      </c>
      <c r="H236" s="64">
        <v>-14479397711</v>
      </c>
      <c r="I236" s="73">
        <v>0.23</v>
      </c>
      <c r="J236" s="64">
        <v>1775411807842</v>
      </c>
      <c r="K236" s="73">
        <v>-0.17</v>
      </c>
      <c r="L236" s="64">
        <v>-49238068334</v>
      </c>
      <c r="M236" s="73">
        <v>-2.35</v>
      </c>
      <c r="N236" s="31">
        <v>-3179</v>
      </c>
      <c r="O236" s="33">
        <v>-0.072</v>
      </c>
      <c r="P236" s="33">
        <v>-0.296</v>
      </c>
      <c r="Q236" s="31">
        <v>7630</v>
      </c>
      <c r="R236" s="151">
        <v>-2.4</v>
      </c>
      <c r="S236" s="64">
        <v>1483</v>
      </c>
      <c r="T236" s="151" t="s">
        <v>3410</v>
      </c>
    </row>
    <row r="237" spans="1:20" ht="15">
      <c r="A237" s="85">
        <v>226</v>
      </c>
      <c r="B237" s="151" t="s">
        <v>1152</v>
      </c>
      <c r="C237" s="152" t="s">
        <v>1153</v>
      </c>
      <c r="D237" s="151" t="s">
        <v>26</v>
      </c>
      <c r="E237" s="152" t="s">
        <v>2164</v>
      </c>
      <c r="F237" s="64">
        <v>148654352818</v>
      </c>
      <c r="G237" s="78">
        <v>-0.03</v>
      </c>
      <c r="H237" s="64">
        <v>14968141673</v>
      </c>
      <c r="I237" s="73">
        <v>0.45</v>
      </c>
      <c r="J237" s="64">
        <v>563200465012</v>
      </c>
      <c r="K237" s="73">
        <v>0.1</v>
      </c>
      <c r="L237" s="64">
        <v>43359881317</v>
      </c>
      <c r="M237" s="77">
        <v>0.23</v>
      </c>
      <c r="N237" s="31">
        <v>2490</v>
      </c>
      <c r="O237" s="33">
        <v>0.09</v>
      </c>
      <c r="P237" s="33">
        <v>0.182</v>
      </c>
      <c r="Q237" s="31">
        <v>12200</v>
      </c>
      <c r="R237" s="151">
        <v>4.9</v>
      </c>
      <c r="S237" s="64">
        <v>2332</v>
      </c>
      <c r="T237" s="151" t="s">
        <v>3410</v>
      </c>
    </row>
    <row r="238" spans="1:20" ht="15">
      <c r="A238" s="85">
        <v>227</v>
      </c>
      <c r="B238" s="151" t="s">
        <v>3229</v>
      </c>
      <c r="C238" s="152" t="s">
        <v>3230</v>
      </c>
      <c r="D238" s="151" t="s">
        <v>26</v>
      </c>
      <c r="E238" s="152" t="s">
        <v>2113</v>
      </c>
      <c r="F238" s="64">
        <v>269335592175</v>
      </c>
      <c r="G238" s="79" t="s">
        <v>2108</v>
      </c>
      <c r="H238" s="64">
        <v>22965874847</v>
      </c>
      <c r="I238" s="73" t="s">
        <v>2108</v>
      </c>
      <c r="J238" s="64">
        <v>1089693498892</v>
      </c>
      <c r="K238" s="73">
        <v>4.87</v>
      </c>
      <c r="L238" s="64">
        <v>53331572401</v>
      </c>
      <c r="M238" s="73">
        <v>2.78</v>
      </c>
      <c r="N238" s="31">
        <v>1748</v>
      </c>
      <c r="O238" s="33">
        <v>0.051</v>
      </c>
      <c r="P238" s="33">
        <v>0.129</v>
      </c>
      <c r="Q238" s="31">
        <v>19400</v>
      </c>
      <c r="R238" s="151">
        <v>11.1</v>
      </c>
      <c r="S238" s="64">
        <v>254284</v>
      </c>
      <c r="T238" s="151" t="s">
        <v>2108</v>
      </c>
    </row>
    <row r="239" spans="1:20" ht="15">
      <c r="A239" s="85">
        <v>228</v>
      </c>
      <c r="B239" s="151" t="s">
        <v>3072</v>
      </c>
      <c r="C239" s="152" t="s">
        <v>3073</v>
      </c>
      <c r="D239" s="151" t="s">
        <v>26</v>
      </c>
      <c r="E239" s="152" t="s">
        <v>2144</v>
      </c>
      <c r="F239" s="64">
        <v>419763212212</v>
      </c>
      <c r="G239" s="73">
        <v>0.01</v>
      </c>
      <c r="H239" s="64">
        <v>93501267310</v>
      </c>
      <c r="I239" s="78">
        <v>0.02</v>
      </c>
      <c r="J239" s="64">
        <v>1625634166552</v>
      </c>
      <c r="K239" s="78">
        <v>0</v>
      </c>
      <c r="L239" s="64">
        <v>338921614213</v>
      </c>
      <c r="M239" s="78">
        <v>0.06</v>
      </c>
      <c r="N239" s="31">
        <v>3939</v>
      </c>
      <c r="O239" s="33">
        <v>0.152</v>
      </c>
      <c r="P239" s="33">
        <v>0.185</v>
      </c>
      <c r="Q239" s="31">
        <v>71300</v>
      </c>
      <c r="R239" s="151">
        <v>18.1</v>
      </c>
      <c r="S239" s="64">
        <v>11145</v>
      </c>
      <c r="T239" s="151" t="s">
        <v>3410</v>
      </c>
    </row>
    <row r="240" spans="1:20" ht="15">
      <c r="A240" s="85">
        <v>229</v>
      </c>
      <c r="B240" s="151" t="s">
        <v>1166</v>
      </c>
      <c r="C240" s="152" t="s">
        <v>1167</v>
      </c>
      <c r="D240" s="151" t="s">
        <v>26</v>
      </c>
      <c r="E240" s="152" t="s">
        <v>2192</v>
      </c>
      <c r="F240" s="64">
        <v>182291373212</v>
      </c>
      <c r="G240" s="73">
        <v>0.22</v>
      </c>
      <c r="H240" s="64">
        <v>-23514055152</v>
      </c>
      <c r="I240" s="73">
        <v>-0.09</v>
      </c>
      <c r="J240" s="64">
        <v>666298299041</v>
      </c>
      <c r="K240" s="73">
        <v>0.24</v>
      </c>
      <c r="L240" s="64">
        <v>-60244358674</v>
      </c>
      <c r="M240" s="73">
        <v>-0.28</v>
      </c>
      <c r="N240" s="31">
        <v>-4828</v>
      </c>
      <c r="O240" s="33">
        <v>-0.094</v>
      </c>
      <c r="P240" s="33">
        <v>-1.037</v>
      </c>
      <c r="Q240" s="31">
        <v>14000</v>
      </c>
      <c r="R240" s="151">
        <v>-2.9</v>
      </c>
      <c r="S240" s="64">
        <v>926</v>
      </c>
      <c r="T240" s="151" t="s">
        <v>3410</v>
      </c>
    </row>
    <row r="241" spans="1:20" ht="15">
      <c r="A241" s="85">
        <v>230</v>
      </c>
      <c r="B241" s="151" t="s">
        <v>1170</v>
      </c>
      <c r="C241" s="152" t="s">
        <v>1171</v>
      </c>
      <c r="D241" s="151" t="s">
        <v>26</v>
      </c>
      <c r="E241" s="152" t="s">
        <v>2163</v>
      </c>
      <c r="F241" s="64">
        <v>3217439763256</v>
      </c>
      <c r="G241" s="73">
        <v>0.37</v>
      </c>
      <c r="H241" s="64">
        <v>229066692601</v>
      </c>
      <c r="I241" s="73">
        <v>0.48</v>
      </c>
      <c r="J241" s="64">
        <v>12857830210220</v>
      </c>
      <c r="K241" s="78">
        <v>0.27</v>
      </c>
      <c r="L241" s="64">
        <v>987237830963</v>
      </c>
      <c r="M241" s="78">
        <v>0.29</v>
      </c>
      <c r="N241" s="31">
        <v>5355</v>
      </c>
      <c r="O241" s="33">
        <v>0.189</v>
      </c>
      <c r="P241" s="33">
        <v>0.284</v>
      </c>
      <c r="Q241" s="31">
        <v>92100</v>
      </c>
      <c r="R241" s="151">
        <v>17.2</v>
      </c>
      <c r="S241" s="64">
        <v>414423</v>
      </c>
      <c r="T241" s="151" t="s">
        <v>2068</v>
      </c>
    </row>
    <row r="242" spans="1:20" ht="15">
      <c r="A242" s="85">
        <v>231</v>
      </c>
      <c r="B242" s="151" t="s">
        <v>1172</v>
      </c>
      <c r="C242" s="152" t="s">
        <v>1173</v>
      </c>
      <c r="D242" s="151" t="s">
        <v>26</v>
      </c>
      <c r="E242" s="152" t="s">
        <v>2151</v>
      </c>
      <c r="F242" s="64">
        <v>3596149602407</v>
      </c>
      <c r="G242" s="77">
        <v>0.52</v>
      </c>
      <c r="H242" s="64">
        <v>171515901894</v>
      </c>
      <c r="I242" s="73">
        <v>1.24</v>
      </c>
      <c r="J242" s="64">
        <v>12902086086111</v>
      </c>
      <c r="K242" s="73">
        <v>0.27</v>
      </c>
      <c r="L242" s="64">
        <v>967114596779</v>
      </c>
      <c r="M242" s="73">
        <v>0.94</v>
      </c>
      <c r="N242" s="31">
        <v>4309</v>
      </c>
      <c r="O242" s="33">
        <v>0.104</v>
      </c>
      <c r="P242" s="33">
        <v>0.232</v>
      </c>
      <c r="Q242" s="31">
        <v>14650</v>
      </c>
      <c r="R242" s="151">
        <v>3.4</v>
      </c>
      <c r="S242" s="64">
        <v>22601</v>
      </c>
      <c r="T242" s="151" t="s">
        <v>3410</v>
      </c>
    </row>
    <row r="243" spans="1:20" ht="15">
      <c r="A243" s="85">
        <v>232</v>
      </c>
      <c r="B243" s="151" t="s">
        <v>1180</v>
      </c>
      <c r="C243" s="152" t="s">
        <v>1181</v>
      </c>
      <c r="D243" s="151" t="s">
        <v>26</v>
      </c>
      <c r="E243" s="152" t="s">
        <v>2127</v>
      </c>
      <c r="F243" s="64">
        <v>2215225541533</v>
      </c>
      <c r="G243" s="73">
        <v>0.32</v>
      </c>
      <c r="H243" s="64">
        <v>320929070558</v>
      </c>
      <c r="I243" s="78">
        <v>0.51</v>
      </c>
      <c r="J243" s="64">
        <v>7094708276340</v>
      </c>
      <c r="K243" s="73">
        <v>0.2</v>
      </c>
      <c r="L243" s="64">
        <v>764071000670</v>
      </c>
      <c r="M243" s="78">
        <v>0.15</v>
      </c>
      <c r="N243" s="31">
        <v>3000</v>
      </c>
      <c r="O243" s="75">
        <v>0.122</v>
      </c>
      <c r="P243" s="75">
        <v>0.17</v>
      </c>
      <c r="Q243" s="31">
        <v>18000</v>
      </c>
      <c r="R243" s="151">
        <v>6</v>
      </c>
      <c r="S243" s="64">
        <v>218214</v>
      </c>
      <c r="T243" s="151" t="s">
        <v>2064</v>
      </c>
    </row>
    <row r="244" spans="1:20" ht="15">
      <c r="A244" s="85">
        <v>233</v>
      </c>
      <c r="B244" s="151" t="s">
        <v>1186</v>
      </c>
      <c r="C244" s="152" t="s">
        <v>1187</v>
      </c>
      <c r="D244" s="151" t="s">
        <v>26</v>
      </c>
      <c r="E244" s="152" t="s">
        <v>2111</v>
      </c>
      <c r="F244" s="64">
        <v>34639786194</v>
      </c>
      <c r="G244" s="76">
        <v>2.92</v>
      </c>
      <c r="H244" s="64">
        <v>-17676795734</v>
      </c>
      <c r="I244" s="78">
        <v>-0.43</v>
      </c>
      <c r="J244" s="64">
        <v>60796518113</v>
      </c>
      <c r="K244" s="73">
        <v>-0.43</v>
      </c>
      <c r="L244" s="64">
        <v>-51346584210</v>
      </c>
      <c r="M244" s="78">
        <v>-4.04</v>
      </c>
      <c r="N244" s="31">
        <v>-1110</v>
      </c>
      <c r="O244" s="33">
        <v>-0.065</v>
      </c>
      <c r="P244" s="33">
        <v>-0.124</v>
      </c>
      <c r="Q244" s="31">
        <v>1110</v>
      </c>
      <c r="R244" s="151">
        <v>-1</v>
      </c>
      <c r="S244" s="64">
        <v>126217</v>
      </c>
      <c r="T244" s="151" t="s">
        <v>2063</v>
      </c>
    </row>
    <row r="245" spans="1:20" ht="15">
      <c r="A245" s="85">
        <v>234</v>
      </c>
      <c r="B245" s="151" t="s">
        <v>1212</v>
      </c>
      <c r="C245" s="152" t="s">
        <v>3074</v>
      </c>
      <c r="D245" s="151" t="s">
        <v>26</v>
      </c>
      <c r="E245" s="152" t="s">
        <v>2153</v>
      </c>
      <c r="F245" s="64">
        <v>981848830395</v>
      </c>
      <c r="G245" s="78">
        <v>-0.04</v>
      </c>
      <c r="H245" s="64">
        <v>111121813432</v>
      </c>
      <c r="I245" s="73">
        <v>0.1</v>
      </c>
      <c r="J245" s="64">
        <v>3985857605516</v>
      </c>
      <c r="K245" s="78">
        <v>0.04</v>
      </c>
      <c r="L245" s="64">
        <v>416970349970</v>
      </c>
      <c r="M245" s="73">
        <v>0.16</v>
      </c>
      <c r="N245" s="31">
        <v>8530</v>
      </c>
      <c r="O245" s="33">
        <v>0.14</v>
      </c>
      <c r="P245" s="33">
        <v>0.314</v>
      </c>
      <c r="Q245" s="31">
        <v>56300</v>
      </c>
      <c r="R245" s="151">
        <v>6.6</v>
      </c>
      <c r="S245" s="64">
        <v>60981</v>
      </c>
      <c r="T245" s="151" t="s">
        <v>2063</v>
      </c>
    </row>
    <row r="246" spans="1:20" ht="15">
      <c r="A246" s="85">
        <v>235</v>
      </c>
      <c r="B246" s="151" t="s">
        <v>1214</v>
      </c>
      <c r="C246" s="152" t="s">
        <v>1215</v>
      </c>
      <c r="D246" s="151" t="s">
        <v>26</v>
      </c>
      <c r="E246" s="152" t="s">
        <v>2116</v>
      </c>
      <c r="F246" s="64">
        <v>10110314563</v>
      </c>
      <c r="G246" s="78">
        <v>-0.56</v>
      </c>
      <c r="H246" s="64">
        <v>-11263706191</v>
      </c>
      <c r="I246" s="77">
        <v>0.61</v>
      </c>
      <c r="J246" s="64">
        <v>136178909788</v>
      </c>
      <c r="K246" s="78">
        <v>-0.34</v>
      </c>
      <c r="L246" s="64">
        <v>-33937733706</v>
      </c>
      <c r="M246" s="78">
        <v>0.29</v>
      </c>
      <c r="N246" s="31">
        <v>-575</v>
      </c>
      <c r="O246" s="33">
        <v>-0.018</v>
      </c>
      <c r="P246" s="33">
        <v>-0.042</v>
      </c>
      <c r="Q246" s="31">
        <v>6100</v>
      </c>
      <c r="R246" s="151">
        <v>-10.6</v>
      </c>
      <c r="S246" s="64">
        <v>740</v>
      </c>
      <c r="T246" s="151" t="s">
        <v>3410</v>
      </c>
    </row>
    <row r="247" spans="1:20" ht="15">
      <c r="A247" s="85">
        <v>236</v>
      </c>
      <c r="B247" s="151" t="s">
        <v>1228</v>
      </c>
      <c r="C247" s="152" t="s">
        <v>1229</v>
      </c>
      <c r="D247" s="151" t="s">
        <v>26</v>
      </c>
      <c r="E247" s="152" t="s">
        <v>2111</v>
      </c>
      <c r="F247" s="64">
        <v>11171838436</v>
      </c>
      <c r="G247" s="73">
        <v>0.03</v>
      </c>
      <c r="H247" s="64">
        <v>-15614544142</v>
      </c>
      <c r="I247" s="78">
        <v>-0.64</v>
      </c>
      <c r="J247" s="64">
        <v>121520651700</v>
      </c>
      <c r="K247" s="78">
        <v>0.95</v>
      </c>
      <c r="L247" s="64">
        <v>-42226584790</v>
      </c>
      <c r="M247" s="78">
        <v>0.19</v>
      </c>
      <c r="N247" s="31">
        <v>-45</v>
      </c>
      <c r="O247" s="33">
        <v>-0.003</v>
      </c>
      <c r="P247" s="33">
        <v>-0.005</v>
      </c>
      <c r="Q247" s="31">
        <v>2960</v>
      </c>
      <c r="R247" s="151">
        <v>-65.8</v>
      </c>
      <c r="S247" s="64">
        <v>7283</v>
      </c>
      <c r="T247" s="151" t="s">
        <v>3410</v>
      </c>
    </row>
    <row r="248" spans="1:20" ht="15">
      <c r="A248" s="85">
        <v>237</v>
      </c>
      <c r="B248" s="153" t="s">
        <v>1238</v>
      </c>
      <c r="C248" s="152" t="s">
        <v>1239</v>
      </c>
      <c r="D248" s="151" t="s">
        <v>26</v>
      </c>
      <c r="E248" s="152" t="s">
        <v>2106</v>
      </c>
      <c r="F248" s="64">
        <v>464755700366</v>
      </c>
      <c r="G248" s="73">
        <v>0.15</v>
      </c>
      <c r="H248" s="64">
        <v>7640708317</v>
      </c>
      <c r="I248" s="78">
        <v>8.09</v>
      </c>
      <c r="J248" s="64">
        <v>1595611569291</v>
      </c>
      <c r="K248" s="78">
        <v>0.3</v>
      </c>
      <c r="L248" s="64">
        <v>9354616402</v>
      </c>
      <c r="M248" s="78">
        <v>-0.38</v>
      </c>
      <c r="N248" s="31">
        <v>718</v>
      </c>
      <c r="O248" s="33">
        <v>0.024</v>
      </c>
      <c r="P248" s="33">
        <v>0.065</v>
      </c>
      <c r="Q248" s="31">
        <v>14150</v>
      </c>
      <c r="R248" s="151">
        <v>19.7</v>
      </c>
      <c r="S248" s="64">
        <v>45</v>
      </c>
      <c r="T248" s="151" t="s">
        <v>3410</v>
      </c>
    </row>
    <row r="249" spans="1:20" ht="15">
      <c r="A249" s="85">
        <v>238</v>
      </c>
      <c r="B249" s="151" t="s">
        <v>1250</v>
      </c>
      <c r="C249" s="152" t="s">
        <v>1251</v>
      </c>
      <c r="D249" s="151" t="s">
        <v>26</v>
      </c>
      <c r="E249" s="152" t="s">
        <v>2193</v>
      </c>
      <c r="F249" s="64">
        <v>1618551921129</v>
      </c>
      <c r="G249" s="77">
        <v>0.71</v>
      </c>
      <c r="H249" s="64">
        <v>-113616993633</v>
      </c>
      <c r="I249" s="78">
        <v>-0.07</v>
      </c>
      <c r="J249" s="64">
        <v>5177711136849</v>
      </c>
      <c r="K249" s="78">
        <v>0.5</v>
      </c>
      <c r="L249" s="64">
        <v>-628166941750</v>
      </c>
      <c r="M249" s="73">
        <v>-0.31</v>
      </c>
      <c r="N249" s="31">
        <v>-72</v>
      </c>
      <c r="O249" s="33">
        <v>-0.001</v>
      </c>
      <c r="P249" s="33">
        <v>-0.002</v>
      </c>
      <c r="Q249" s="31">
        <v>14550</v>
      </c>
      <c r="R249" s="151">
        <v>-202.1</v>
      </c>
      <c r="S249" s="64">
        <v>2113601</v>
      </c>
      <c r="T249" s="151" t="s">
        <v>2063</v>
      </c>
    </row>
    <row r="250" spans="1:20" ht="15">
      <c r="A250" s="85">
        <v>239</v>
      </c>
      <c r="B250" s="151" t="s">
        <v>1270</v>
      </c>
      <c r="C250" s="152" t="s">
        <v>1271</v>
      </c>
      <c r="D250" s="151" t="s">
        <v>26</v>
      </c>
      <c r="E250" s="152" t="s">
        <v>2194</v>
      </c>
      <c r="F250" s="64">
        <v>1998985042786</v>
      </c>
      <c r="G250" s="73">
        <v>0.46</v>
      </c>
      <c r="H250" s="64">
        <v>110131596227</v>
      </c>
      <c r="I250" s="76">
        <v>5.21</v>
      </c>
      <c r="J250" s="64">
        <v>6887464060150</v>
      </c>
      <c r="K250" s="78">
        <v>0.05</v>
      </c>
      <c r="L250" s="64">
        <v>633632356461</v>
      </c>
      <c r="M250" s="76">
        <v>0.95</v>
      </c>
      <c r="N250" s="31">
        <v>2078</v>
      </c>
      <c r="O250" s="33">
        <v>0.063</v>
      </c>
      <c r="P250" s="33">
        <v>0.127</v>
      </c>
      <c r="Q250" s="31">
        <v>17250</v>
      </c>
      <c r="R250" s="151">
        <v>8.3</v>
      </c>
      <c r="S250" s="64">
        <v>144034</v>
      </c>
      <c r="T250" s="151" t="s">
        <v>2068</v>
      </c>
    </row>
    <row r="251" spans="1:20" ht="15">
      <c r="A251" s="85">
        <v>240</v>
      </c>
      <c r="B251" s="151" t="s">
        <v>1280</v>
      </c>
      <c r="C251" s="152" t="s">
        <v>1281</v>
      </c>
      <c r="D251" s="151" t="s">
        <v>26</v>
      </c>
      <c r="E251" s="152" t="s">
        <v>2116</v>
      </c>
      <c r="F251" s="64">
        <v>10947945949</v>
      </c>
      <c r="G251" s="78">
        <v>-0.93</v>
      </c>
      <c r="H251" s="64">
        <v>-11346688646</v>
      </c>
      <c r="I251" s="73">
        <v>0.02</v>
      </c>
      <c r="J251" s="64">
        <v>123988525678</v>
      </c>
      <c r="K251" s="73">
        <v>-0.71</v>
      </c>
      <c r="L251" s="64">
        <v>-32194999587</v>
      </c>
      <c r="M251" s="73">
        <v>0.32</v>
      </c>
      <c r="N251" s="31">
        <v>-1088</v>
      </c>
      <c r="O251" s="75">
        <v>-0.027</v>
      </c>
      <c r="P251" s="75">
        <v>-0.128</v>
      </c>
      <c r="Q251" s="31">
        <v>2610</v>
      </c>
      <c r="R251" s="151">
        <v>-2.4</v>
      </c>
      <c r="S251" s="64">
        <v>24438</v>
      </c>
      <c r="T251" s="151" t="s">
        <v>3410</v>
      </c>
    </row>
    <row r="252" spans="1:20" ht="15">
      <c r="A252" s="85">
        <v>241</v>
      </c>
      <c r="B252" s="151" t="s">
        <v>1286</v>
      </c>
      <c r="C252" s="152" t="s">
        <v>1287</v>
      </c>
      <c r="D252" s="151" t="s">
        <v>26</v>
      </c>
      <c r="E252" s="152" t="s">
        <v>2116</v>
      </c>
      <c r="F252" s="64">
        <v>47348137098</v>
      </c>
      <c r="G252" s="78">
        <v>-0.88</v>
      </c>
      <c r="H252" s="64">
        <v>-51244757205</v>
      </c>
      <c r="I252" s="73">
        <v>-23.3</v>
      </c>
      <c r="J252" s="64">
        <v>169078302921</v>
      </c>
      <c r="K252" s="73">
        <v>-0.86</v>
      </c>
      <c r="L252" s="64">
        <v>-104113414830</v>
      </c>
      <c r="M252" s="73">
        <v>-3.66</v>
      </c>
      <c r="N252" s="31">
        <v>-1318</v>
      </c>
      <c r="O252" s="33">
        <v>-0.044</v>
      </c>
      <c r="P252" s="33">
        <v>-0.107</v>
      </c>
      <c r="Q252" s="31">
        <v>5800</v>
      </c>
      <c r="R252" s="151">
        <v>-4.4</v>
      </c>
      <c r="S252" s="64">
        <v>122468</v>
      </c>
      <c r="T252" s="151" t="s">
        <v>2063</v>
      </c>
    </row>
    <row r="253" spans="1:20" ht="15">
      <c r="A253" s="85">
        <v>242</v>
      </c>
      <c r="B253" s="151" t="s">
        <v>1288</v>
      </c>
      <c r="C253" s="152" t="s">
        <v>1289</v>
      </c>
      <c r="D253" s="151" t="s">
        <v>26</v>
      </c>
      <c r="E253" s="152" t="s">
        <v>2116</v>
      </c>
      <c r="F253" s="64">
        <v>22496598398</v>
      </c>
      <c r="G253" s="78">
        <v>-0.4</v>
      </c>
      <c r="H253" s="64">
        <v>1873546817</v>
      </c>
      <c r="I253" s="78">
        <v>2.02</v>
      </c>
      <c r="J253" s="64">
        <v>150460480363</v>
      </c>
      <c r="K253" s="73">
        <v>-0.39</v>
      </c>
      <c r="L253" s="64">
        <v>8202032077</v>
      </c>
      <c r="M253" s="78">
        <v>-0.26</v>
      </c>
      <c r="N253" s="31">
        <v>883</v>
      </c>
      <c r="O253" s="33">
        <v>0</v>
      </c>
      <c r="P253" s="33">
        <v>0</v>
      </c>
      <c r="Q253" s="31">
        <v>2030</v>
      </c>
      <c r="R253" s="151">
        <v>2.3</v>
      </c>
      <c r="S253" s="64">
        <v>14808</v>
      </c>
      <c r="T253" s="151" t="s">
        <v>3410</v>
      </c>
    </row>
    <row r="254" spans="1:20" ht="15">
      <c r="A254" s="85">
        <v>243</v>
      </c>
      <c r="B254" s="151" t="s">
        <v>1290</v>
      </c>
      <c r="C254" s="152" t="s">
        <v>1291</v>
      </c>
      <c r="D254" s="151" t="s">
        <v>26</v>
      </c>
      <c r="E254" s="152" t="s">
        <v>2118</v>
      </c>
      <c r="F254" s="64">
        <v>680720466237</v>
      </c>
      <c r="G254" s="78">
        <v>-0.29</v>
      </c>
      <c r="H254" s="64">
        <v>15437978701</v>
      </c>
      <c r="I254" s="78">
        <v>-0.51</v>
      </c>
      <c r="J254" s="64">
        <v>3187780246312</v>
      </c>
      <c r="K254" s="73">
        <v>-0.12</v>
      </c>
      <c r="L254" s="64">
        <v>36782238478</v>
      </c>
      <c r="M254" s="73">
        <v>-0.46</v>
      </c>
      <c r="N254" s="31">
        <v>-98</v>
      </c>
      <c r="O254" s="33">
        <v>-0.003</v>
      </c>
      <c r="P254" s="33">
        <v>-0.008</v>
      </c>
      <c r="Q254" s="31">
        <v>4810</v>
      </c>
      <c r="R254" s="151">
        <v>-49.3</v>
      </c>
      <c r="S254" s="64">
        <v>339906</v>
      </c>
      <c r="T254" s="151" t="s">
        <v>2063</v>
      </c>
    </row>
    <row r="255" spans="1:20" ht="15">
      <c r="A255" s="85">
        <v>244</v>
      </c>
      <c r="B255" s="151" t="s">
        <v>1294</v>
      </c>
      <c r="C255" s="152" t="s">
        <v>1295</v>
      </c>
      <c r="D255" s="151" t="s">
        <v>26</v>
      </c>
      <c r="E255" s="152" t="s">
        <v>2111</v>
      </c>
      <c r="F255" s="64">
        <v>86458783981</v>
      </c>
      <c r="G255" s="78">
        <v>-0.71</v>
      </c>
      <c r="H255" s="64">
        <v>-10561763841</v>
      </c>
      <c r="I255" s="77">
        <v>-1.19</v>
      </c>
      <c r="J255" s="64">
        <v>685686136938</v>
      </c>
      <c r="K255" s="78">
        <v>-0.64</v>
      </c>
      <c r="L255" s="64">
        <v>38260599228</v>
      </c>
      <c r="M255" s="78">
        <v>-0.06</v>
      </c>
      <c r="N255" s="31">
        <v>838</v>
      </c>
      <c r="O255" s="33">
        <v>0.02</v>
      </c>
      <c r="P255" s="33">
        <v>0.056</v>
      </c>
      <c r="Q255" s="31">
        <v>8460</v>
      </c>
      <c r="R255" s="151">
        <v>10.1</v>
      </c>
      <c r="S255" s="64">
        <v>1405258</v>
      </c>
      <c r="T255" s="151" t="s">
        <v>2063</v>
      </c>
    </row>
    <row r="256" spans="1:20" ht="15">
      <c r="A256" s="85">
        <v>245</v>
      </c>
      <c r="B256" s="151" t="s">
        <v>2284</v>
      </c>
      <c r="C256" s="152" t="s">
        <v>2285</v>
      </c>
      <c r="D256" s="151" t="s">
        <v>26</v>
      </c>
      <c r="E256" s="152" t="s">
        <v>2134</v>
      </c>
      <c r="F256" s="64">
        <v>189590586203</v>
      </c>
      <c r="G256" s="73">
        <v>0.1</v>
      </c>
      <c r="H256" s="64">
        <v>35503939849</v>
      </c>
      <c r="I256" s="77">
        <v>0.09</v>
      </c>
      <c r="J256" s="64">
        <v>594042258513</v>
      </c>
      <c r="K256" s="73">
        <v>0.09</v>
      </c>
      <c r="L256" s="64">
        <v>84990801034</v>
      </c>
      <c r="M256" s="77">
        <v>0.18</v>
      </c>
      <c r="N256" s="31"/>
      <c r="O256" s="33">
        <v>0.131</v>
      </c>
      <c r="P256" s="33">
        <v>0.155</v>
      </c>
      <c r="Q256" s="31">
        <v>0</v>
      </c>
      <c r="R256" s="151">
        <v>0</v>
      </c>
      <c r="S256" s="64">
        <v>0</v>
      </c>
      <c r="T256" s="151" t="s">
        <v>3410</v>
      </c>
    </row>
    <row r="257" spans="1:20" ht="15">
      <c r="A257" s="85">
        <v>246</v>
      </c>
      <c r="B257" s="151" t="s">
        <v>1306</v>
      </c>
      <c r="C257" s="152" t="s">
        <v>1307</v>
      </c>
      <c r="D257" s="151" t="s">
        <v>26</v>
      </c>
      <c r="E257" s="152" t="s">
        <v>2148</v>
      </c>
      <c r="F257" s="64">
        <v>584069217617</v>
      </c>
      <c r="G257" s="73">
        <v>0.1</v>
      </c>
      <c r="H257" s="64">
        <v>41223838491</v>
      </c>
      <c r="I257" s="77">
        <v>0.1</v>
      </c>
      <c r="J257" s="64">
        <v>3354457481276</v>
      </c>
      <c r="K257" s="78">
        <v>0.14</v>
      </c>
      <c r="L257" s="64">
        <v>257384027800</v>
      </c>
      <c r="M257" s="76">
        <v>0.32</v>
      </c>
      <c r="N257" s="31">
        <v>18235</v>
      </c>
      <c r="O257" s="33">
        <v>0.087</v>
      </c>
      <c r="P257" s="33">
        <v>0.29</v>
      </c>
      <c r="Q257" s="31">
        <v>93000</v>
      </c>
      <c r="R257" s="151">
        <v>5.1</v>
      </c>
      <c r="S257" s="64">
        <v>10373</v>
      </c>
      <c r="T257" s="151" t="s">
        <v>3410</v>
      </c>
    </row>
    <row r="258" spans="1:20" ht="15">
      <c r="A258" s="85">
        <v>247</v>
      </c>
      <c r="B258" s="151" t="s">
        <v>1312</v>
      </c>
      <c r="C258" s="152" t="s">
        <v>1313</v>
      </c>
      <c r="D258" s="151" t="s">
        <v>26</v>
      </c>
      <c r="E258" s="152" t="s">
        <v>2105</v>
      </c>
      <c r="F258" s="64">
        <v>379454450769</v>
      </c>
      <c r="G258" s="78">
        <v>-0.01</v>
      </c>
      <c r="H258" s="64">
        <v>12847589690</v>
      </c>
      <c r="I258" s="73">
        <v>0.41</v>
      </c>
      <c r="J258" s="64">
        <v>1317892625987</v>
      </c>
      <c r="K258" s="73">
        <v>0.09</v>
      </c>
      <c r="L258" s="64">
        <v>-4477224953</v>
      </c>
      <c r="M258" s="73">
        <v>-1.1</v>
      </c>
      <c r="N258" s="31">
        <v>3459</v>
      </c>
      <c r="O258" s="33">
        <v>0.062</v>
      </c>
      <c r="P258" s="33">
        <v>0.187</v>
      </c>
      <c r="Q258" s="31">
        <v>12800</v>
      </c>
      <c r="R258" s="151">
        <v>3.7</v>
      </c>
      <c r="S258" s="64">
        <v>639</v>
      </c>
      <c r="T258" s="151" t="s">
        <v>3410</v>
      </c>
    </row>
    <row r="259" spans="1:20" ht="15">
      <c r="A259" s="85">
        <v>248</v>
      </c>
      <c r="B259" s="151" t="s">
        <v>1314</v>
      </c>
      <c r="C259" s="152" t="s">
        <v>1315</v>
      </c>
      <c r="D259" s="151" t="s">
        <v>26</v>
      </c>
      <c r="E259" s="152" t="s">
        <v>2175</v>
      </c>
      <c r="F259" s="64">
        <v>1221717117283</v>
      </c>
      <c r="G259" s="73">
        <v>0.06</v>
      </c>
      <c r="H259" s="64">
        <v>107262880204</v>
      </c>
      <c r="I259" s="78">
        <v>-0.39</v>
      </c>
      <c r="J259" s="64">
        <v>5022824088411</v>
      </c>
      <c r="K259" s="73">
        <v>0.12</v>
      </c>
      <c r="L259" s="64">
        <v>906356507492</v>
      </c>
      <c r="M259" s="73">
        <v>0.04</v>
      </c>
      <c r="N259" s="31">
        <v>5323</v>
      </c>
      <c r="O259" s="33">
        <v>0.116</v>
      </c>
      <c r="P259" s="33">
        <v>0.191</v>
      </c>
      <c r="Q259" s="31">
        <v>33000</v>
      </c>
      <c r="R259" s="151">
        <v>6.2</v>
      </c>
      <c r="S259" s="64">
        <v>524239</v>
      </c>
      <c r="T259" s="151" t="s">
        <v>2063</v>
      </c>
    </row>
    <row r="260" spans="1:20" ht="15">
      <c r="A260" s="85">
        <v>249</v>
      </c>
      <c r="B260" s="151" t="s">
        <v>1316</v>
      </c>
      <c r="C260" s="152" t="s">
        <v>1317</v>
      </c>
      <c r="D260" s="151" t="s">
        <v>26</v>
      </c>
      <c r="E260" s="152" t="s">
        <v>2150</v>
      </c>
      <c r="F260" s="64">
        <v>63207982074</v>
      </c>
      <c r="G260" s="78">
        <v>-0.17</v>
      </c>
      <c r="H260" s="64">
        <v>-6447910440</v>
      </c>
      <c r="I260" s="76">
        <v>0.36</v>
      </c>
      <c r="J260" s="64">
        <v>184350974214</v>
      </c>
      <c r="K260" s="76">
        <v>-0.43</v>
      </c>
      <c r="L260" s="64">
        <v>-116958075804</v>
      </c>
      <c r="M260" s="78">
        <v>-3.81</v>
      </c>
      <c r="N260" s="31">
        <v>-1360</v>
      </c>
      <c r="O260" s="33">
        <v>-0.082</v>
      </c>
      <c r="P260" s="33">
        <v>-0.103</v>
      </c>
      <c r="Q260" s="31">
        <v>6530</v>
      </c>
      <c r="R260" s="151">
        <v>-4.8</v>
      </c>
      <c r="S260" s="64">
        <v>797</v>
      </c>
      <c r="T260" s="151" t="s">
        <v>3410</v>
      </c>
    </row>
    <row r="261" spans="1:20" ht="15">
      <c r="A261" s="85">
        <v>250</v>
      </c>
      <c r="B261" s="151" t="s">
        <v>1336</v>
      </c>
      <c r="C261" s="152" t="s">
        <v>1337</v>
      </c>
      <c r="D261" s="151" t="s">
        <v>26</v>
      </c>
      <c r="E261" s="152" t="s">
        <v>2165</v>
      </c>
      <c r="F261" s="64">
        <v>309456261514</v>
      </c>
      <c r="G261" s="73">
        <v>0.12</v>
      </c>
      <c r="H261" s="64">
        <v>92312747964</v>
      </c>
      <c r="I261" s="78">
        <v>0.11</v>
      </c>
      <c r="J261" s="64">
        <v>1193161343499</v>
      </c>
      <c r="K261" s="77">
        <v>0.15</v>
      </c>
      <c r="L261" s="64">
        <v>322584189997</v>
      </c>
      <c r="M261" s="78">
        <v>0.22</v>
      </c>
      <c r="N261" s="31">
        <v>9952</v>
      </c>
      <c r="O261" s="33">
        <v>0.327</v>
      </c>
      <c r="P261" s="33">
        <v>0.459</v>
      </c>
      <c r="Q261" s="31">
        <v>144300</v>
      </c>
      <c r="R261" s="151">
        <v>14.5</v>
      </c>
      <c r="S261" s="64">
        <v>2562</v>
      </c>
      <c r="T261" s="151" t="s">
        <v>3410</v>
      </c>
    </row>
    <row r="262" spans="1:20" ht="15">
      <c r="A262" s="85">
        <v>251</v>
      </c>
      <c r="B262" s="153" t="s">
        <v>1338</v>
      </c>
      <c r="C262" s="152" t="s">
        <v>3075</v>
      </c>
      <c r="D262" s="151" t="s">
        <v>26</v>
      </c>
      <c r="E262" s="152" t="s">
        <v>2155</v>
      </c>
      <c r="F262" s="64">
        <v>609440796845</v>
      </c>
      <c r="G262" s="73">
        <v>0.16</v>
      </c>
      <c r="H262" s="64">
        <v>45209967604</v>
      </c>
      <c r="I262" s="78">
        <v>30.42</v>
      </c>
      <c r="J262" s="64">
        <v>2321735949594</v>
      </c>
      <c r="K262" s="78">
        <v>0.31</v>
      </c>
      <c r="L262" s="64">
        <v>76106581856</v>
      </c>
      <c r="M262" s="78">
        <v>1.15</v>
      </c>
      <c r="N262" s="31">
        <v>438</v>
      </c>
      <c r="O262" s="33">
        <v>0.024</v>
      </c>
      <c r="P262" s="33">
        <v>0.04</v>
      </c>
      <c r="Q262" s="31">
        <v>7190</v>
      </c>
      <c r="R262" s="151">
        <v>16.4</v>
      </c>
      <c r="S262" s="64">
        <v>459126</v>
      </c>
      <c r="T262" s="151" t="s">
        <v>2067</v>
      </c>
    </row>
    <row r="263" spans="1:20" ht="15">
      <c r="A263" s="85">
        <v>252</v>
      </c>
      <c r="B263" s="151" t="s">
        <v>1344</v>
      </c>
      <c r="C263" s="152" t="s">
        <v>1345</v>
      </c>
      <c r="D263" s="151" t="s">
        <v>26</v>
      </c>
      <c r="E263" s="152" t="s">
        <v>2125</v>
      </c>
      <c r="F263" s="64">
        <v>165231890488</v>
      </c>
      <c r="G263" s="73">
        <v>0.3</v>
      </c>
      <c r="H263" s="64">
        <v>5360468166</v>
      </c>
      <c r="I263" s="78">
        <v>-0.13</v>
      </c>
      <c r="J263" s="64">
        <v>625055020748</v>
      </c>
      <c r="K263" s="76">
        <v>0.3</v>
      </c>
      <c r="L263" s="64">
        <v>11240893040</v>
      </c>
      <c r="M263" s="76">
        <v>-0.03</v>
      </c>
      <c r="N263" s="31">
        <v>1294</v>
      </c>
      <c r="O263" s="33">
        <v>0.033</v>
      </c>
      <c r="P263" s="33">
        <v>0.068</v>
      </c>
      <c r="Q263" s="31">
        <v>8410</v>
      </c>
      <c r="R263" s="151">
        <v>6.5</v>
      </c>
      <c r="S263" s="64">
        <v>3992</v>
      </c>
      <c r="T263" s="151" t="s">
        <v>3410</v>
      </c>
    </row>
    <row r="264" spans="1:20" ht="15">
      <c r="A264" s="85">
        <v>253</v>
      </c>
      <c r="B264" s="151" t="s">
        <v>1348</v>
      </c>
      <c r="C264" s="152" t="s">
        <v>1349</v>
      </c>
      <c r="D264" s="151" t="s">
        <v>26</v>
      </c>
      <c r="E264" s="152" t="s">
        <v>2127</v>
      </c>
      <c r="F264" s="64">
        <v>37922814051</v>
      </c>
      <c r="G264" s="78">
        <v>-0.34</v>
      </c>
      <c r="H264" s="64">
        <v>8114190742</v>
      </c>
      <c r="I264" s="78">
        <v>-0.6</v>
      </c>
      <c r="J264" s="64">
        <v>310808621079</v>
      </c>
      <c r="K264" s="73">
        <v>0.04</v>
      </c>
      <c r="L264" s="64">
        <v>135981259879</v>
      </c>
      <c r="M264" s="78">
        <v>0.05</v>
      </c>
      <c r="N264" s="31">
        <v>2106</v>
      </c>
      <c r="O264" s="33">
        <v>0.094</v>
      </c>
      <c r="P264" s="33">
        <v>0.176</v>
      </c>
      <c r="Q264" s="31">
        <v>14950</v>
      </c>
      <c r="R264" s="151">
        <v>7.1</v>
      </c>
      <c r="S264" s="64">
        <v>21637</v>
      </c>
      <c r="T264" s="151" t="s">
        <v>3410</v>
      </c>
    </row>
    <row r="265" spans="1:20" ht="15">
      <c r="A265" s="85">
        <v>254</v>
      </c>
      <c r="B265" s="151" t="s">
        <v>2195</v>
      </c>
      <c r="C265" s="152" t="s">
        <v>2196</v>
      </c>
      <c r="D265" s="151" t="s">
        <v>26</v>
      </c>
      <c r="E265" s="152" t="s">
        <v>2121</v>
      </c>
      <c r="F265" s="64">
        <v>9169906952473</v>
      </c>
      <c r="G265" s="73">
        <v>0.12</v>
      </c>
      <c r="H265" s="64">
        <v>1307613808504</v>
      </c>
      <c r="I265" s="73">
        <v>-0.08</v>
      </c>
      <c r="J265" s="64">
        <v>35502142988804</v>
      </c>
      <c r="K265" s="73">
        <v>0.13</v>
      </c>
      <c r="L265" s="64">
        <v>5033341532773</v>
      </c>
      <c r="M265" s="78">
        <v>0.1</v>
      </c>
      <c r="N265" s="31">
        <v>7370</v>
      </c>
      <c r="O265" s="33">
        <v>0.22</v>
      </c>
      <c r="P265" s="33">
        <v>0.301</v>
      </c>
      <c r="Q265" s="31">
        <v>199000</v>
      </c>
      <c r="R265" s="151">
        <v>27</v>
      </c>
      <c r="S265" s="64">
        <v>76966</v>
      </c>
      <c r="T265" s="151" t="s">
        <v>2063</v>
      </c>
    </row>
    <row r="266" spans="1:20" ht="15">
      <c r="A266" s="85">
        <v>255</v>
      </c>
      <c r="B266" s="151" t="s">
        <v>1352</v>
      </c>
      <c r="C266" s="152" t="s">
        <v>3231</v>
      </c>
      <c r="D266" s="151" t="s">
        <v>26</v>
      </c>
      <c r="E266" s="152" t="s">
        <v>2122</v>
      </c>
      <c r="F266" s="64">
        <v>2164505677692</v>
      </c>
      <c r="G266" s="77">
        <v>0.71</v>
      </c>
      <c r="H266" s="64">
        <v>-56998968491</v>
      </c>
      <c r="I266" s="73">
        <v>-2.45</v>
      </c>
      <c r="J266" s="64">
        <v>10359771208084</v>
      </c>
      <c r="K266" s="73">
        <v>1.3</v>
      </c>
      <c r="L266" s="64">
        <v>-131670659318</v>
      </c>
      <c r="M266" s="78">
        <v>-2.1</v>
      </c>
      <c r="N266" s="31">
        <v>1113</v>
      </c>
      <c r="O266" s="75">
        <v>0.03</v>
      </c>
      <c r="P266" s="75">
        <v>0.08</v>
      </c>
      <c r="Q266" s="31">
        <v>16250</v>
      </c>
      <c r="R266" s="151">
        <v>14.6</v>
      </c>
      <c r="S266" s="64">
        <v>1956510</v>
      </c>
      <c r="T266" s="151" t="s">
        <v>2063</v>
      </c>
    </row>
    <row r="267" spans="1:20" ht="15">
      <c r="A267" s="85">
        <v>256</v>
      </c>
      <c r="B267" s="151" t="s">
        <v>1354</v>
      </c>
      <c r="C267" s="152" t="s">
        <v>1355</v>
      </c>
      <c r="D267" s="151" t="s">
        <v>26</v>
      </c>
      <c r="E267" s="152" t="s">
        <v>2116</v>
      </c>
      <c r="F267" s="64">
        <v>583727480127</v>
      </c>
      <c r="G267" s="76">
        <v>1.29</v>
      </c>
      <c r="H267" s="64">
        <v>18117151867</v>
      </c>
      <c r="I267" s="78">
        <v>1.24</v>
      </c>
      <c r="J267" s="64">
        <v>2414588281698</v>
      </c>
      <c r="K267" s="78">
        <v>1.22</v>
      </c>
      <c r="L267" s="64">
        <v>57570811661</v>
      </c>
      <c r="M267" s="78">
        <v>1.72</v>
      </c>
      <c r="N267" s="31">
        <v>3750</v>
      </c>
      <c r="O267" s="33">
        <v>0.027</v>
      </c>
      <c r="P267" s="33">
        <v>0.167</v>
      </c>
      <c r="Q267" s="31">
        <v>26999</v>
      </c>
      <c r="R267" s="151">
        <v>7.2</v>
      </c>
      <c r="S267" s="64">
        <v>1342</v>
      </c>
      <c r="T267" s="151" t="s">
        <v>3410</v>
      </c>
    </row>
    <row r="268" spans="1:20" ht="15">
      <c r="A268" s="85">
        <v>257</v>
      </c>
      <c r="B268" s="151" t="s">
        <v>1358</v>
      </c>
      <c r="C268" s="152" t="s">
        <v>1359</v>
      </c>
      <c r="D268" s="151" t="s">
        <v>26</v>
      </c>
      <c r="E268" s="152" t="s">
        <v>2179</v>
      </c>
      <c r="F268" s="64">
        <v>68612125186</v>
      </c>
      <c r="G268" s="73">
        <v>0.25</v>
      </c>
      <c r="H268" s="64">
        <v>-1306419918</v>
      </c>
      <c r="I268" s="78">
        <v>0.86</v>
      </c>
      <c r="J268" s="64">
        <v>302181952573</v>
      </c>
      <c r="K268" s="78">
        <v>-0.24</v>
      </c>
      <c r="L268" s="64">
        <v>-15402513912</v>
      </c>
      <c r="M268" s="78">
        <v>-2.47</v>
      </c>
      <c r="N268" s="31">
        <v>-645</v>
      </c>
      <c r="O268" s="33">
        <v>-0.024</v>
      </c>
      <c r="P268" s="33">
        <v>-0.029</v>
      </c>
      <c r="Q268" s="31">
        <v>23800</v>
      </c>
      <c r="R268" s="151">
        <v>-36.9</v>
      </c>
      <c r="S268" s="64">
        <v>1719</v>
      </c>
      <c r="T268" s="151" t="s">
        <v>3410</v>
      </c>
    </row>
    <row r="269" spans="1:20" ht="15">
      <c r="A269" s="85">
        <v>258</v>
      </c>
      <c r="B269" s="151" t="s">
        <v>1368</v>
      </c>
      <c r="C269" s="152" t="s">
        <v>1369</v>
      </c>
      <c r="D269" s="151" t="s">
        <v>26</v>
      </c>
      <c r="E269" s="152" t="s">
        <v>2111</v>
      </c>
      <c r="F269" s="64">
        <v>1031616571002</v>
      </c>
      <c r="G269" s="76">
        <v>2.77</v>
      </c>
      <c r="H269" s="64">
        <v>182509583085</v>
      </c>
      <c r="I269" s="78">
        <v>3.08</v>
      </c>
      <c r="J269" s="64">
        <v>3115878778048</v>
      </c>
      <c r="K269" s="73">
        <v>1.69</v>
      </c>
      <c r="L269" s="64">
        <v>336381897183</v>
      </c>
      <c r="M269" s="78">
        <v>2</v>
      </c>
      <c r="N269" s="31">
        <v>1392</v>
      </c>
      <c r="O269" s="33">
        <v>0.037</v>
      </c>
      <c r="P269" s="33">
        <v>0.097</v>
      </c>
      <c r="Q269" s="31">
        <v>8770</v>
      </c>
      <c r="R269" s="151">
        <v>6.3</v>
      </c>
      <c r="S269" s="64">
        <v>1979139</v>
      </c>
      <c r="T269" s="151" t="s">
        <v>2067</v>
      </c>
    </row>
    <row r="270" spans="1:20" ht="15">
      <c r="A270" s="85">
        <v>259</v>
      </c>
      <c r="B270" s="151" t="s">
        <v>2862</v>
      </c>
      <c r="C270" s="152" t="s">
        <v>2863</v>
      </c>
      <c r="D270" s="151" t="s">
        <v>26</v>
      </c>
      <c r="E270" s="152" t="s">
        <v>2211</v>
      </c>
      <c r="F270" s="64">
        <v>167035739085</v>
      </c>
      <c r="G270" s="73">
        <v>0.16</v>
      </c>
      <c r="H270" s="64">
        <v>118360517229</v>
      </c>
      <c r="I270" s="73">
        <v>0.22</v>
      </c>
      <c r="J270" s="64">
        <v>627812926769</v>
      </c>
      <c r="K270" s="77">
        <v>0.14</v>
      </c>
      <c r="L270" s="64">
        <v>420202377978</v>
      </c>
      <c r="M270" s="73">
        <v>0.28</v>
      </c>
      <c r="N270" s="31">
        <v>6586</v>
      </c>
      <c r="O270" s="33">
        <v>0.392</v>
      </c>
      <c r="P270" s="33">
        <v>0.442</v>
      </c>
      <c r="Q270" s="31">
        <v>171900</v>
      </c>
      <c r="R270" s="151">
        <v>26.1</v>
      </c>
      <c r="S270" s="64">
        <v>19598</v>
      </c>
      <c r="T270" s="151" t="s">
        <v>3410</v>
      </c>
    </row>
    <row r="271" spans="1:20" ht="15">
      <c r="A271" s="85">
        <v>260</v>
      </c>
      <c r="B271" s="151" t="s">
        <v>1426</v>
      </c>
      <c r="C271" s="152" t="s">
        <v>1427</v>
      </c>
      <c r="D271" s="151" t="s">
        <v>26</v>
      </c>
      <c r="E271" s="152" t="s">
        <v>2113</v>
      </c>
      <c r="F271" s="64">
        <v>362620049826</v>
      </c>
      <c r="G271" s="73">
        <v>0.16</v>
      </c>
      <c r="H271" s="64">
        <v>7689054921</v>
      </c>
      <c r="I271" s="78">
        <v>0.23</v>
      </c>
      <c r="J271" s="64">
        <v>1358692743125</v>
      </c>
      <c r="K271" s="73">
        <v>0.07</v>
      </c>
      <c r="L271" s="64">
        <v>17927626009</v>
      </c>
      <c r="M271" s="73">
        <v>-0.44</v>
      </c>
      <c r="N271" s="31">
        <v>2421</v>
      </c>
      <c r="O271" s="33">
        <v>0.055</v>
      </c>
      <c r="P271" s="33">
        <v>0.131</v>
      </c>
      <c r="Q271" s="31">
        <v>23000</v>
      </c>
      <c r="R271" s="151">
        <v>9.5</v>
      </c>
      <c r="S271" s="64">
        <v>557</v>
      </c>
      <c r="T271" s="151" t="s">
        <v>3410</v>
      </c>
    </row>
    <row r="272" spans="1:20" ht="15">
      <c r="A272" s="85">
        <v>261</v>
      </c>
      <c r="B272" s="151" t="s">
        <v>1428</v>
      </c>
      <c r="C272" s="152" t="s">
        <v>1429</v>
      </c>
      <c r="D272" s="151" t="s">
        <v>26</v>
      </c>
      <c r="E272" s="152" t="s">
        <v>2118</v>
      </c>
      <c r="F272" s="64">
        <v>801413333158</v>
      </c>
      <c r="G272" s="73">
        <v>0.15</v>
      </c>
      <c r="H272" s="64">
        <v>44183443183</v>
      </c>
      <c r="I272" s="73">
        <v>0.11</v>
      </c>
      <c r="J272" s="64">
        <v>2511741612065</v>
      </c>
      <c r="K272" s="76">
        <v>0.11</v>
      </c>
      <c r="L272" s="64">
        <v>87982067670</v>
      </c>
      <c r="M272" s="77">
        <v>0.05</v>
      </c>
      <c r="N272" s="31">
        <v>1919</v>
      </c>
      <c r="O272" s="33">
        <v>0.064</v>
      </c>
      <c r="P272" s="33">
        <v>0.152</v>
      </c>
      <c r="Q272" s="31">
        <v>11900</v>
      </c>
      <c r="R272" s="151">
        <v>6.2</v>
      </c>
      <c r="S272" s="64">
        <v>4195</v>
      </c>
      <c r="T272" s="151" t="s">
        <v>3410</v>
      </c>
    </row>
    <row r="273" spans="1:20" ht="15">
      <c r="A273" s="85">
        <v>262</v>
      </c>
      <c r="B273" s="151" t="s">
        <v>1430</v>
      </c>
      <c r="C273" s="152" t="s">
        <v>1431</v>
      </c>
      <c r="D273" s="151" t="s">
        <v>26</v>
      </c>
      <c r="E273" s="152" t="s">
        <v>2194</v>
      </c>
      <c r="F273" s="64">
        <v>209524472193</v>
      </c>
      <c r="G273" s="73">
        <v>0.12</v>
      </c>
      <c r="H273" s="64">
        <v>25291530228</v>
      </c>
      <c r="I273" s="73">
        <v>0.32</v>
      </c>
      <c r="J273" s="64">
        <v>757206056784</v>
      </c>
      <c r="K273" s="73">
        <v>0.16</v>
      </c>
      <c r="L273" s="64">
        <v>48060777857</v>
      </c>
      <c r="M273" s="78">
        <v>0.07</v>
      </c>
      <c r="N273" s="31">
        <v>3584</v>
      </c>
      <c r="O273" s="33">
        <v>0.068</v>
      </c>
      <c r="P273" s="33">
        <v>0.114</v>
      </c>
      <c r="Q273" s="31">
        <v>27600</v>
      </c>
      <c r="R273" s="151">
        <v>7.7</v>
      </c>
      <c r="S273" s="64">
        <v>3477</v>
      </c>
      <c r="T273" s="151" t="s">
        <v>3410</v>
      </c>
    </row>
    <row r="274" spans="1:20" ht="15">
      <c r="A274" s="85">
        <v>263</v>
      </c>
      <c r="B274" s="151" t="s">
        <v>1446</v>
      </c>
      <c r="C274" s="152" t="s">
        <v>1447</v>
      </c>
      <c r="D274" s="151" t="s">
        <v>26</v>
      </c>
      <c r="E274" s="152" t="s">
        <v>2111</v>
      </c>
      <c r="F274" s="64">
        <v>55170219376</v>
      </c>
      <c r="G274" s="78">
        <v>-0.69</v>
      </c>
      <c r="H274" s="64">
        <v>11255319188</v>
      </c>
      <c r="I274" s="73">
        <v>-0.73</v>
      </c>
      <c r="J274" s="64">
        <v>457073652403</v>
      </c>
      <c r="K274" s="73">
        <v>-0.63</v>
      </c>
      <c r="L274" s="64">
        <v>96356032001</v>
      </c>
      <c r="M274" s="73">
        <v>-0.75</v>
      </c>
      <c r="N274" s="31">
        <v>2472</v>
      </c>
      <c r="O274" s="33">
        <v>0.071</v>
      </c>
      <c r="P274" s="33">
        <v>0.192</v>
      </c>
      <c r="Q274" s="31">
        <v>22000</v>
      </c>
      <c r="R274" s="151">
        <v>8.9</v>
      </c>
      <c r="S274" s="64">
        <v>1427</v>
      </c>
      <c r="T274" s="151" t="s">
        <v>3410</v>
      </c>
    </row>
    <row r="275" spans="1:20" ht="15">
      <c r="A275" s="85">
        <v>264</v>
      </c>
      <c r="B275" s="151" t="s">
        <v>1450</v>
      </c>
      <c r="C275" s="152" t="s">
        <v>1451</v>
      </c>
      <c r="D275" s="151" t="s">
        <v>26</v>
      </c>
      <c r="E275" s="152" t="s">
        <v>2197</v>
      </c>
      <c r="F275" s="64">
        <v>201808891802</v>
      </c>
      <c r="G275" s="78">
        <v>-0.04</v>
      </c>
      <c r="H275" s="64">
        <v>11004833305</v>
      </c>
      <c r="I275" s="78">
        <v>141.04</v>
      </c>
      <c r="J275" s="64">
        <v>636970733084</v>
      </c>
      <c r="K275" s="76">
        <v>-0.36</v>
      </c>
      <c r="L275" s="64">
        <v>119787121309</v>
      </c>
      <c r="M275" s="73">
        <v>-0.29</v>
      </c>
      <c r="N275" s="31">
        <v>1262</v>
      </c>
      <c r="O275" s="33">
        <v>0.052</v>
      </c>
      <c r="P275" s="33">
        <v>0.145</v>
      </c>
      <c r="Q275" s="31">
        <v>5300</v>
      </c>
      <c r="R275" s="151">
        <v>4.2</v>
      </c>
      <c r="S275" s="64">
        <v>857</v>
      </c>
      <c r="T275" s="151" t="s">
        <v>3410</v>
      </c>
    </row>
    <row r="276" spans="1:20" ht="15">
      <c r="A276" s="85">
        <v>265</v>
      </c>
      <c r="B276" s="151" t="s">
        <v>1454</v>
      </c>
      <c r="C276" s="152" t="s">
        <v>1455</v>
      </c>
      <c r="D276" s="151" t="s">
        <v>26</v>
      </c>
      <c r="E276" s="152" t="s">
        <v>2151</v>
      </c>
      <c r="F276" s="64">
        <v>225105203995</v>
      </c>
      <c r="G276" s="73">
        <v>0.02</v>
      </c>
      <c r="H276" s="64">
        <v>7791922697</v>
      </c>
      <c r="I276" s="78">
        <v>0.41</v>
      </c>
      <c r="J276" s="64">
        <v>817333236968</v>
      </c>
      <c r="K276" s="78">
        <v>-0.02</v>
      </c>
      <c r="L276" s="64">
        <v>36637505359</v>
      </c>
      <c r="M276" s="78">
        <v>0.01</v>
      </c>
      <c r="N276" s="31">
        <v>1402</v>
      </c>
      <c r="O276" s="33">
        <v>0.053</v>
      </c>
      <c r="P276" s="33">
        <v>0.111</v>
      </c>
      <c r="Q276" s="31">
        <v>6450</v>
      </c>
      <c r="R276" s="151">
        <v>4.6</v>
      </c>
      <c r="S276" s="64">
        <v>70881</v>
      </c>
      <c r="T276" s="151" t="s">
        <v>2063</v>
      </c>
    </row>
    <row r="277" spans="1:20" ht="15">
      <c r="A277" s="85">
        <v>266</v>
      </c>
      <c r="B277" s="151" t="s">
        <v>1458</v>
      </c>
      <c r="C277" s="152" t="s">
        <v>1459</v>
      </c>
      <c r="D277" s="151" t="s">
        <v>26</v>
      </c>
      <c r="E277" s="152" t="s">
        <v>2168</v>
      </c>
      <c r="F277" s="64">
        <v>1113215204241</v>
      </c>
      <c r="G277" s="77">
        <v>0.5</v>
      </c>
      <c r="H277" s="64">
        <v>33312013081</v>
      </c>
      <c r="I277" s="78">
        <v>1.07</v>
      </c>
      <c r="J277" s="64">
        <v>4244683117056</v>
      </c>
      <c r="K277" s="73">
        <v>0.56</v>
      </c>
      <c r="L277" s="64">
        <v>172217432140</v>
      </c>
      <c r="M277" s="78">
        <v>0.53</v>
      </c>
      <c r="N277" s="31">
        <v>1608</v>
      </c>
      <c r="O277" s="33">
        <v>0.035</v>
      </c>
      <c r="P277" s="33">
        <v>0.118</v>
      </c>
      <c r="Q277" s="31">
        <v>5950</v>
      </c>
      <c r="R277" s="151">
        <v>3.7</v>
      </c>
      <c r="S277" s="64">
        <v>275429</v>
      </c>
      <c r="T277" s="151" t="s">
        <v>2062</v>
      </c>
    </row>
    <row r="278" spans="1:20" ht="15">
      <c r="A278" s="85">
        <v>267</v>
      </c>
      <c r="B278" s="151" t="s">
        <v>1462</v>
      </c>
      <c r="C278" s="152" t="s">
        <v>1463</v>
      </c>
      <c r="D278" s="151" t="s">
        <v>26</v>
      </c>
      <c r="E278" s="152" t="s">
        <v>2127</v>
      </c>
      <c r="F278" s="64">
        <v>147851910357</v>
      </c>
      <c r="G278" s="73">
        <v>0.02</v>
      </c>
      <c r="H278" s="64">
        <v>44737242314</v>
      </c>
      <c r="I278" s="78">
        <v>0.29</v>
      </c>
      <c r="J278" s="64">
        <v>605276120136</v>
      </c>
      <c r="K278" s="77">
        <v>0</v>
      </c>
      <c r="L278" s="64">
        <v>186761555956</v>
      </c>
      <c r="M278" s="78">
        <v>0.06</v>
      </c>
      <c r="N278" s="31">
        <v>1940</v>
      </c>
      <c r="O278" s="33">
        <v>0.075</v>
      </c>
      <c r="P278" s="33">
        <v>0.158</v>
      </c>
      <c r="Q278" s="31">
        <v>22500</v>
      </c>
      <c r="R278" s="151">
        <v>11.6</v>
      </c>
      <c r="S278" s="64">
        <v>3457</v>
      </c>
      <c r="T278" s="151" t="s">
        <v>3410</v>
      </c>
    </row>
    <row r="279" spans="1:20" ht="15">
      <c r="A279" s="85">
        <v>268</v>
      </c>
      <c r="B279" s="151" t="s">
        <v>2286</v>
      </c>
      <c r="C279" s="152" t="s">
        <v>2287</v>
      </c>
      <c r="D279" s="151" t="s">
        <v>26</v>
      </c>
      <c r="E279" s="152" t="s">
        <v>2139</v>
      </c>
      <c r="F279" s="64">
        <v>120623207170</v>
      </c>
      <c r="G279" s="78">
        <v>-0.11</v>
      </c>
      <c r="H279" s="64">
        <v>20376942610</v>
      </c>
      <c r="I279" s="78">
        <v>-0.34</v>
      </c>
      <c r="J279" s="64">
        <v>531792104619</v>
      </c>
      <c r="K279" s="73">
        <v>0.38</v>
      </c>
      <c r="L279" s="64">
        <v>117327767961</v>
      </c>
      <c r="M279" s="76">
        <v>0.17</v>
      </c>
      <c r="N279" s="31">
        <v>3733</v>
      </c>
      <c r="O279" s="75">
        <v>0.17</v>
      </c>
      <c r="P279" s="75">
        <v>0.222</v>
      </c>
      <c r="Q279" s="31">
        <v>28000</v>
      </c>
      <c r="R279" s="151">
        <v>7.5</v>
      </c>
      <c r="S279" s="64">
        <v>307</v>
      </c>
      <c r="T279" s="151" t="s">
        <v>3410</v>
      </c>
    </row>
    <row r="280" spans="1:20" ht="15">
      <c r="A280" s="85">
        <v>269</v>
      </c>
      <c r="B280" s="151" t="s">
        <v>1468</v>
      </c>
      <c r="C280" s="152" t="s">
        <v>1469</v>
      </c>
      <c r="D280" s="151" t="s">
        <v>26</v>
      </c>
      <c r="E280" s="152" t="s">
        <v>2116</v>
      </c>
      <c r="F280" s="64">
        <v>87131646286</v>
      </c>
      <c r="G280" s="76">
        <v>1.17</v>
      </c>
      <c r="H280" s="64">
        <v>-41396326076</v>
      </c>
      <c r="I280" s="78">
        <v>0.16</v>
      </c>
      <c r="J280" s="64">
        <v>352661018492</v>
      </c>
      <c r="K280" s="73">
        <v>0.36</v>
      </c>
      <c r="L280" s="64">
        <v>-149493941073</v>
      </c>
      <c r="M280" s="78">
        <v>-0.38</v>
      </c>
      <c r="N280" s="31">
        <v>1885</v>
      </c>
      <c r="O280" s="33">
        <v>0.037</v>
      </c>
      <c r="P280" s="33">
        <v>0.079</v>
      </c>
      <c r="Q280" s="31">
        <v>24500</v>
      </c>
      <c r="R280" s="151">
        <v>13</v>
      </c>
      <c r="S280" s="64">
        <v>133</v>
      </c>
      <c r="T280" s="151" t="s">
        <v>3410</v>
      </c>
    </row>
    <row r="281" spans="1:20" ht="15">
      <c r="A281" s="85">
        <v>270</v>
      </c>
      <c r="B281" s="151" t="s">
        <v>1474</v>
      </c>
      <c r="C281" s="152" t="s">
        <v>1475</v>
      </c>
      <c r="D281" s="151" t="s">
        <v>26</v>
      </c>
      <c r="E281" s="152" t="s">
        <v>2127</v>
      </c>
      <c r="F281" s="64">
        <v>134775219566</v>
      </c>
      <c r="G281" s="78">
        <v>-0.09</v>
      </c>
      <c r="H281" s="64">
        <v>66830700695</v>
      </c>
      <c r="I281" s="78">
        <v>-0.04</v>
      </c>
      <c r="J281" s="64">
        <v>494409123524</v>
      </c>
      <c r="K281" s="78">
        <v>0.1</v>
      </c>
      <c r="L281" s="64">
        <v>215913404347</v>
      </c>
      <c r="M281" s="78">
        <v>0.16</v>
      </c>
      <c r="N281" s="31">
        <v>2878</v>
      </c>
      <c r="O281" s="33">
        <v>0.133</v>
      </c>
      <c r="P281" s="33">
        <v>0.19</v>
      </c>
      <c r="Q281" s="31">
        <v>25900</v>
      </c>
      <c r="R281" s="151">
        <v>9</v>
      </c>
      <c r="S281" s="64">
        <v>88492</v>
      </c>
      <c r="T281" s="151" t="s">
        <v>2063</v>
      </c>
    </row>
    <row r="282" spans="1:20" ht="15">
      <c r="A282" s="85">
        <v>271</v>
      </c>
      <c r="B282" s="151" t="s">
        <v>2288</v>
      </c>
      <c r="C282" s="152" t="s">
        <v>2289</v>
      </c>
      <c r="D282" s="151" t="s">
        <v>26</v>
      </c>
      <c r="E282" s="152" t="s">
        <v>2112</v>
      </c>
      <c r="F282" s="64">
        <v>113209583515</v>
      </c>
      <c r="G282" s="78">
        <v>-0.51</v>
      </c>
      <c r="H282" s="64">
        <v>8750179586</v>
      </c>
      <c r="I282" s="78">
        <v>3.45</v>
      </c>
      <c r="J282" s="64">
        <v>737700793502</v>
      </c>
      <c r="K282" s="73">
        <v>1.03</v>
      </c>
      <c r="L282" s="64">
        <v>17586965277</v>
      </c>
      <c r="M282" s="78">
        <v>8.91</v>
      </c>
      <c r="N282" s="31">
        <v>413</v>
      </c>
      <c r="O282" s="33">
        <v>0.027</v>
      </c>
      <c r="P282" s="33">
        <v>0.039</v>
      </c>
      <c r="Q282" s="31">
        <v>22700</v>
      </c>
      <c r="R282" s="151">
        <v>55</v>
      </c>
      <c r="S282" s="64">
        <v>367056</v>
      </c>
      <c r="T282" s="151" t="s">
        <v>2063</v>
      </c>
    </row>
    <row r="283" spans="1:20" ht="15">
      <c r="A283" s="85">
        <v>272</v>
      </c>
      <c r="B283" s="151" t="s">
        <v>1480</v>
      </c>
      <c r="C283" s="152" t="s">
        <v>1481</v>
      </c>
      <c r="D283" s="151" t="s">
        <v>26</v>
      </c>
      <c r="E283" s="152" t="s">
        <v>2111</v>
      </c>
      <c r="F283" s="64">
        <v>13473477053</v>
      </c>
      <c r="G283" s="78">
        <v>-0.22</v>
      </c>
      <c r="H283" s="64">
        <v>3894902170</v>
      </c>
      <c r="I283" s="78">
        <v>0.78</v>
      </c>
      <c r="J283" s="64">
        <v>-20819898026</v>
      </c>
      <c r="K283" s="73">
        <v>-1.34</v>
      </c>
      <c r="L283" s="64">
        <v>146169448764</v>
      </c>
      <c r="M283" s="78">
        <v>32.28</v>
      </c>
      <c r="N283" s="31">
        <v>1312</v>
      </c>
      <c r="O283" s="33">
        <v>0</v>
      </c>
      <c r="P283" s="33">
        <v>0</v>
      </c>
      <c r="Q283" s="31">
        <v>20600</v>
      </c>
      <c r="R283" s="151">
        <v>15.7</v>
      </c>
      <c r="S283" s="64">
        <v>133793</v>
      </c>
      <c r="T283" s="151" t="s">
        <v>2063</v>
      </c>
    </row>
    <row r="284" spans="1:20" ht="15">
      <c r="A284" s="85">
        <v>273</v>
      </c>
      <c r="B284" s="151" t="s">
        <v>1482</v>
      </c>
      <c r="C284" s="152" t="s">
        <v>1483</v>
      </c>
      <c r="D284" s="151" t="s">
        <v>26</v>
      </c>
      <c r="E284" s="152" t="s">
        <v>3076</v>
      </c>
      <c r="F284" s="64">
        <v>158166222306</v>
      </c>
      <c r="G284" s="73">
        <v>0.42</v>
      </c>
      <c r="H284" s="64">
        <v>62977269888</v>
      </c>
      <c r="I284" s="77">
        <v>0.05</v>
      </c>
      <c r="J284" s="64">
        <v>460603138498</v>
      </c>
      <c r="K284" s="73">
        <v>0.25</v>
      </c>
      <c r="L284" s="64">
        <v>181536990371</v>
      </c>
      <c r="M284" s="73">
        <v>-0.07</v>
      </c>
      <c r="N284" s="31">
        <v>2972</v>
      </c>
      <c r="O284" s="33">
        <v>0.199</v>
      </c>
      <c r="P284" s="33">
        <v>0.208</v>
      </c>
      <c r="Q284" s="31">
        <v>21400</v>
      </c>
      <c r="R284" s="151">
        <v>7.2</v>
      </c>
      <c r="S284" s="64">
        <v>120953</v>
      </c>
      <c r="T284" s="151" t="s">
        <v>2063</v>
      </c>
    </row>
    <row r="285" spans="1:20" ht="15">
      <c r="A285" s="85">
        <v>274</v>
      </c>
      <c r="B285" s="151" t="s">
        <v>3356</v>
      </c>
      <c r="C285" s="152" t="s">
        <v>3357</v>
      </c>
      <c r="D285" s="151" t="s">
        <v>26</v>
      </c>
      <c r="E285" s="152" t="s">
        <v>2680</v>
      </c>
      <c r="F285" s="64">
        <v>29593282229</v>
      </c>
      <c r="G285" s="79" t="s">
        <v>2108</v>
      </c>
      <c r="H285" s="64">
        <v>3600048863</v>
      </c>
      <c r="I285" s="77" t="s">
        <v>2108</v>
      </c>
      <c r="J285" s="64">
        <v>43078461587</v>
      </c>
      <c r="K285" s="78" t="s">
        <v>2108</v>
      </c>
      <c r="L285" s="64">
        <v>2069616915</v>
      </c>
      <c r="M285" s="78" t="s">
        <v>2108</v>
      </c>
      <c r="N285" s="31"/>
      <c r="O285" s="33">
        <v>0</v>
      </c>
      <c r="P285" s="33">
        <v>0</v>
      </c>
      <c r="Q285" s="31">
        <v>0</v>
      </c>
      <c r="R285" s="151">
        <v>0</v>
      </c>
      <c r="S285" s="64">
        <v>0</v>
      </c>
      <c r="T285" s="151" t="s">
        <v>3410</v>
      </c>
    </row>
    <row r="286" spans="1:20" ht="15">
      <c r="A286" s="85">
        <v>275</v>
      </c>
      <c r="B286" s="151" t="s">
        <v>1486</v>
      </c>
      <c r="C286" s="152" t="s">
        <v>1487</v>
      </c>
      <c r="D286" s="151" t="s">
        <v>26</v>
      </c>
      <c r="E286" s="152" t="s">
        <v>2198</v>
      </c>
      <c r="F286" s="64">
        <v>81422478750</v>
      </c>
      <c r="G286" s="78">
        <v>-0.17</v>
      </c>
      <c r="H286" s="64">
        <v>4829858101</v>
      </c>
      <c r="I286" s="73">
        <v>8.97</v>
      </c>
      <c r="J286" s="64">
        <v>493117229453</v>
      </c>
      <c r="K286" s="73">
        <v>0.39</v>
      </c>
      <c r="L286" s="64">
        <v>57766736681</v>
      </c>
      <c r="M286" s="73">
        <v>5.08</v>
      </c>
      <c r="N286" s="31">
        <v>2577</v>
      </c>
      <c r="O286" s="33">
        <v>0.075</v>
      </c>
      <c r="P286" s="33">
        <v>0.212</v>
      </c>
      <c r="Q286" s="31">
        <v>13400</v>
      </c>
      <c r="R286" s="151">
        <v>5.2</v>
      </c>
      <c r="S286" s="64">
        <v>3882</v>
      </c>
      <c r="T286" s="151" t="s">
        <v>3410</v>
      </c>
    </row>
    <row r="287" spans="1:20" ht="15">
      <c r="A287" s="85">
        <v>276</v>
      </c>
      <c r="B287" s="151" t="s">
        <v>1488</v>
      </c>
      <c r="C287" s="152" t="s">
        <v>1489</v>
      </c>
      <c r="D287" s="151" t="s">
        <v>26</v>
      </c>
      <c r="E287" s="152" t="s">
        <v>2121</v>
      </c>
      <c r="F287" s="64">
        <v>0</v>
      </c>
      <c r="G287" s="79" t="s">
        <v>2108</v>
      </c>
      <c r="H287" s="64">
        <v>0</v>
      </c>
      <c r="I287" s="76" t="s">
        <v>2108</v>
      </c>
      <c r="J287" s="64">
        <v>1017967455874</v>
      </c>
      <c r="K287" s="73">
        <v>0.16</v>
      </c>
      <c r="L287" s="64">
        <v>116772632141</v>
      </c>
      <c r="M287" s="78">
        <v>0.11</v>
      </c>
      <c r="N287" s="31">
        <v>4928</v>
      </c>
      <c r="O287" s="33">
        <v>0</v>
      </c>
      <c r="P287" s="33">
        <v>0</v>
      </c>
      <c r="Q287" s="31">
        <v>34000</v>
      </c>
      <c r="R287" s="151">
        <v>6.9</v>
      </c>
      <c r="S287" s="64">
        <v>30335</v>
      </c>
      <c r="T287" s="151" t="s">
        <v>3410</v>
      </c>
    </row>
    <row r="288" spans="1:20" ht="15">
      <c r="A288" s="85">
        <v>277</v>
      </c>
      <c r="B288" s="151" t="s">
        <v>1490</v>
      </c>
      <c r="C288" s="152" t="s">
        <v>1491</v>
      </c>
      <c r="D288" s="151" t="s">
        <v>26</v>
      </c>
      <c r="E288" s="152" t="s">
        <v>2168</v>
      </c>
      <c r="F288" s="64">
        <v>4892436473638</v>
      </c>
      <c r="G288" s="77">
        <v>0.64</v>
      </c>
      <c r="H288" s="64">
        <v>124219323943</v>
      </c>
      <c r="I288" s="77">
        <v>6.52</v>
      </c>
      <c r="J288" s="64">
        <v>15005019840239</v>
      </c>
      <c r="K288" s="73">
        <v>0.15</v>
      </c>
      <c r="L288" s="64">
        <v>324048848708</v>
      </c>
      <c r="M288" s="76">
        <v>-0.1</v>
      </c>
      <c r="N288" s="31">
        <v>5100</v>
      </c>
      <c r="O288" s="33">
        <v>0.053</v>
      </c>
      <c r="P288" s="33">
        <v>0.222</v>
      </c>
      <c r="Q288" s="31">
        <v>17850</v>
      </c>
      <c r="R288" s="151">
        <v>3.5</v>
      </c>
      <c r="S288" s="64">
        <v>11756</v>
      </c>
      <c r="T288" s="151" t="s">
        <v>3410</v>
      </c>
    </row>
    <row r="289" spans="1:20" ht="15">
      <c r="A289" s="85">
        <v>278</v>
      </c>
      <c r="B289" s="151" t="s">
        <v>1506</v>
      </c>
      <c r="C289" s="152" t="s">
        <v>1507</v>
      </c>
      <c r="D289" s="151" t="s">
        <v>26</v>
      </c>
      <c r="E289" s="152" t="s">
        <v>2144</v>
      </c>
      <c r="F289" s="64">
        <v>103002441965</v>
      </c>
      <c r="G289" s="78">
        <v>-0.23</v>
      </c>
      <c r="H289" s="64">
        <v>1104537966</v>
      </c>
      <c r="I289" s="76">
        <v>2.57</v>
      </c>
      <c r="J289" s="64">
        <v>380019778018</v>
      </c>
      <c r="K289" s="73">
        <v>-0.44</v>
      </c>
      <c r="L289" s="64">
        <v>13072735557</v>
      </c>
      <c r="M289" s="73">
        <v>-0.47</v>
      </c>
      <c r="N289" s="31">
        <v>863</v>
      </c>
      <c r="O289" s="33">
        <v>0.013</v>
      </c>
      <c r="P289" s="33">
        <v>0.016</v>
      </c>
      <c r="Q289" s="31">
        <v>13200</v>
      </c>
      <c r="R289" s="151">
        <v>15.3</v>
      </c>
      <c r="S289" s="64">
        <v>37</v>
      </c>
      <c r="T289" s="151" t="s">
        <v>3410</v>
      </c>
    </row>
    <row r="290" spans="1:20" ht="15">
      <c r="A290" s="85">
        <v>279</v>
      </c>
      <c r="B290" s="151" t="s">
        <v>1518</v>
      </c>
      <c r="C290" s="152" t="s">
        <v>1519</v>
      </c>
      <c r="D290" s="151" t="s">
        <v>26</v>
      </c>
      <c r="E290" s="152" t="s">
        <v>2140</v>
      </c>
      <c r="F290" s="64">
        <v>243141368811</v>
      </c>
      <c r="G290" s="73">
        <v>0.02</v>
      </c>
      <c r="H290" s="64">
        <v>9706098247</v>
      </c>
      <c r="I290" s="77">
        <v>-0.36</v>
      </c>
      <c r="J290" s="64">
        <v>944558094634</v>
      </c>
      <c r="K290" s="78">
        <v>0.03</v>
      </c>
      <c r="L290" s="64">
        <v>21188398435</v>
      </c>
      <c r="M290" s="73">
        <v>-0.69</v>
      </c>
      <c r="N290" s="31">
        <v>775</v>
      </c>
      <c r="O290" s="33">
        <v>0.025</v>
      </c>
      <c r="P290" s="33">
        <v>0.062</v>
      </c>
      <c r="Q290" s="31">
        <v>12950</v>
      </c>
      <c r="R290" s="151">
        <v>16.7</v>
      </c>
      <c r="S290" s="64">
        <v>32203</v>
      </c>
      <c r="T290" s="151" t="s">
        <v>3410</v>
      </c>
    </row>
    <row r="291" spans="1:20" ht="15">
      <c r="A291" s="85">
        <v>280</v>
      </c>
      <c r="B291" s="151" t="s">
        <v>1520</v>
      </c>
      <c r="C291" s="152" t="s">
        <v>1521</v>
      </c>
      <c r="D291" s="151" t="s">
        <v>26</v>
      </c>
      <c r="E291" s="152" t="s">
        <v>2175</v>
      </c>
      <c r="F291" s="64">
        <v>544113111812</v>
      </c>
      <c r="G291" s="77">
        <v>0.69</v>
      </c>
      <c r="H291" s="64">
        <v>3317261163</v>
      </c>
      <c r="I291" s="77">
        <v>-0.7</v>
      </c>
      <c r="J291" s="64">
        <v>1696533628098</v>
      </c>
      <c r="K291" s="78">
        <v>0.27</v>
      </c>
      <c r="L291" s="64">
        <v>18984624372</v>
      </c>
      <c r="M291" s="78">
        <v>-0.46</v>
      </c>
      <c r="N291" s="31">
        <v>2354</v>
      </c>
      <c r="O291" s="33">
        <v>0.047</v>
      </c>
      <c r="P291" s="33">
        <v>0.17</v>
      </c>
      <c r="Q291" s="31">
        <v>15300</v>
      </c>
      <c r="R291" s="151">
        <v>6.5</v>
      </c>
      <c r="S291" s="64">
        <v>3262</v>
      </c>
      <c r="T291" s="151" t="s">
        <v>3410</v>
      </c>
    </row>
    <row r="292" spans="1:20" ht="15">
      <c r="A292" s="85">
        <v>281</v>
      </c>
      <c r="B292" s="151" t="s">
        <v>1522</v>
      </c>
      <c r="C292" s="152" t="s">
        <v>1523</v>
      </c>
      <c r="D292" s="151" t="s">
        <v>26</v>
      </c>
      <c r="E292" s="152" t="s">
        <v>2116</v>
      </c>
      <c r="F292" s="64">
        <v>74403514542</v>
      </c>
      <c r="G292" s="73">
        <v>0</v>
      </c>
      <c r="H292" s="64">
        <v>29497823448</v>
      </c>
      <c r="I292" s="78">
        <v>-0.19</v>
      </c>
      <c r="J292" s="64">
        <v>292897583987</v>
      </c>
      <c r="K292" s="73">
        <v>0.02</v>
      </c>
      <c r="L292" s="64">
        <v>135627968460</v>
      </c>
      <c r="M292" s="78">
        <v>0</v>
      </c>
      <c r="N292" s="31">
        <v>3054</v>
      </c>
      <c r="O292" s="33">
        <v>0.107</v>
      </c>
      <c r="P292" s="33">
        <v>0.262</v>
      </c>
      <c r="Q292" s="31">
        <v>28100</v>
      </c>
      <c r="R292" s="151">
        <v>9.2</v>
      </c>
      <c r="S292" s="64">
        <v>1987</v>
      </c>
      <c r="T292" s="151" t="s">
        <v>3410</v>
      </c>
    </row>
    <row r="293" spans="1:20" ht="15">
      <c r="A293" s="85">
        <v>282</v>
      </c>
      <c r="B293" s="151" t="s">
        <v>1524</v>
      </c>
      <c r="C293" s="152" t="s">
        <v>1525</v>
      </c>
      <c r="D293" s="151" t="s">
        <v>26</v>
      </c>
      <c r="E293" s="152" t="s">
        <v>2183</v>
      </c>
      <c r="F293" s="64">
        <v>200444154628</v>
      </c>
      <c r="G293" s="73">
        <v>0.23</v>
      </c>
      <c r="H293" s="64">
        <v>29474560076</v>
      </c>
      <c r="I293" s="78">
        <v>1.47</v>
      </c>
      <c r="J293" s="64">
        <v>437265372383</v>
      </c>
      <c r="K293" s="78">
        <v>-0.09</v>
      </c>
      <c r="L293" s="64">
        <v>66440315706</v>
      </c>
      <c r="M293" s="78">
        <v>0.4</v>
      </c>
      <c r="N293" s="31">
        <v>4304</v>
      </c>
      <c r="O293" s="33">
        <v>0</v>
      </c>
      <c r="P293" s="33">
        <v>0</v>
      </c>
      <c r="Q293" s="31">
        <v>68000</v>
      </c>
      <c r="R293" s="151">
        <v>15.8</v>
      </c>
      <c r="S293" s="64">
        <v>841</v>
      </c>
      <c r="T293" s="151" t="s">
        <v>3410</v>
      </c>
    </row>
    <row r="294" spans="1:20" ht="15">
      <c r="A294" s="85">
        <v>283</v>
      </c>
      <c r="B294" s="151" t="s">
        <v>1530</v>
      </c>
      <c r="C294" s="152" t="s">
        <v>1531</v>
      </c>
      <c r="D294" s="151" t="s">
        <v>26</v>
      </c>
      <c r="E294" s="152" t="s">
        <v>2110</v>
      </c>
      <c r="F294" s="64">
        <v>895318406169</v>
      </c>
      <c r="G294" s="73">
        <v>0.29</v>
      </c>
      <c r="H294" s="64">
        <v>371107040712</v>
      </c>
      <c r="I294" s="73">
        <v>-0.11</v>
      </c>
      <c r="J294" s="64">
        <v>3578782518358</v>
      </c>
      <c r="K294" s="73">
        <v>0.43</v>
      </c>
      <c r="L294" s="64">
        <v>1675029539656</v>
      </c>
      <c r="M294" s="78">
        <v>0.13</v>
      </c>
      <c r="N294" s="31">
        <v>2585</v>
      </c>
      <c r="O294" s="33">
        <v>0.066</v>
      </c>
      <c r="P294" s="33">
        <v>0.144</v>
      </c>
      <c r="Q294" s="31">
        <v>28950</v>
      </c>
      <c r="R294" s="151">
        <v>11.2</v>
      </c>
      <c r="S294" s="64">
        <v>3729490</v>
      </c>
      <c r="T294" s="151" t="s">
        <v>2063</v>
      </c>
    </row>
    <row r="295" spans="1:20" ht="15">
      <c r="A295" s="85">
        <v>284</v>
      </c>
      <c r="B295" s="151" t="s">
        <v>1536</v>
      </c>
      <c r="C295" s="152" t="s">
        <v>1537</v>
      </c>
      <c r="D295" s="151" t="s">
        <v>26</v>
      </c>
      <c r="E295" s="152" t="s">
        <v>2199</v>
      </c>
      <c r="F295" s="64">
        <v>576373367001</v>
      </c>
      <c r="G295" s="73">
        <v>0.31</v>
      </c>
      <c r="H295" s="64">
        <v>22713454979</v>
      </c>
      <c r="I295" s="78">
        <v>0.14</v>
      </c>
      <c r="J295" s="64">
        <v>1801849137598</v>
      </c>
      <c r="K295" s="73">
        <v>0.08</v>
      </c>
      <c r="L295" s="64">
        <v>28833646327</v>
      </c>
      <c r="M295" s="77">
        <v>-0.25</v>
      </c>
      <c r="N295" s="31">
        <v>1036</v>
      </c>
      <c r="O295" s="33">
        <v>0.058</v>
      </c>
      <c r="P295" s="33">
        <v>0.077</v>
      </c>
      <c r="Q295" s="31">
        <v>17500</v>
      </c>
      <c r="R295" s="151">
        <v>16.9</v>
      </c>
      <c r="S295" s="64">
        <v>760</v>
      </c>
      <c r="T295" s="151" t="s">
        <v>3410</v>
      </c>
    </row>
    <row r="296" spans="1:20" ht="15">
      <c r="A296" s="85">
        <v>285</v>
      </c>
      <c r="B296" s="151" t="s">
        <v>1538</v>
      </c>
      <c r="C296" s="152" t="s">
        <v>1539</v>
      </c>
      <c r="D296" s="151" t="s">
        <v>26</v>
      </c>
      <c r="E296" s="152" t="s">
        <v>2124</v>
      </c>
      <c r="F296" s="64">
        <v>6385204000000</v>
      </c>
      <c r="G296" s="73">
        <v>0.27</v>
      </c>
      <c r="H296" s="64">
        <v>37821000000</v>
      </c>
      <c r="I296" s="78">
        <v>0.12</v>
      </c>
      <c r="J296" s="64">
        <v>24313418000000</v>
      </c>
      <c r="K296" s="76">
        <v>0.26</v>
      </c>
      <c r="L296" s="64">
        <v>-445550000000</v>
      </c>
      <c r="M296" s="76">
        <v>0.65</v>
      </c>
      <c r="N296" s="31">
        <v>820</v>
      </c>
      <c r="O296" s="75">
        <v>0.004</v>
      </c>
      <c r="P296" s="75">
        <v>0.063</v>
      </c>
      <c r="Q296" s="31">
        <v>11150</v>
      </c>
      <c r="R296" s="151">
        <v>13.6</v>
      </c>
      <c r="S296" s="64">
        <v>4305455</v>
      </c>
      <c r="T296" s="151" t="s">
        <v>2063</v>
      </c>
    </row>
    <row r="297" spans="1:20" ht="15">
      <c r="A297" s="85">
        <v>286</v>
      </c>
      <c r="B297" s="151" t="s">
        <v>1542</v>
      </c>
      <c r="C297" s="152" t="s">
        <v>1543</v>
      </c>
      <c r="D297" s="151" t="s">
        <v>26</v>
      </c>
      <c r="E297" s="152" t="s">
        <v>2165</v>
      </c>
      <c r="F297" s="64">
        <v>421026368625</v>
      </c>
      <c r="G297" s="73">
        <v>0.09</v>
      </c>
      <c r="H297" s="64">
        <v>-10190419883</v>
      </c>
      <c r="I297" s="76">
        <v>-2.55</v>
      </c>
      <c r="J297" s="64">
        <v>1586484869211</v>
      </c>
      <c r="K297" s="77">
        <v>0.06</v>
      </c>
      <c r="L297" s="64">
        <v>39298432810</v>
      </c>
      <c r="M297" s="77">
        <v>-0.23</v>
      </c>
      <c r="N297" s="31">
        <v>1196</v>
      </c>
      <c r="O297" s="33">
        <v>0.042</v>
      </c>
      <c r="P297" s="33">
        <v>0.067</v>
      </c>
      <c r="Q297" s="31">
        <v>18900</v>
      </c>
      <c r="R297" s="151">
        <v>15.8</v>
      </c>
      <c r="S297" s="64">
        <v>11033</v>
      </c>
      <c r="T297" s="151" t="s">
        <v>3410</v>
      </c>
    </row>
    <row r="298" spans="1:20" ht="15">
      <c r="A298" s="85">
        <v>287</v>
      </c>
      <c r="B298" s="151" t="s">
        <v>1557</v>
      </c>
      <c r="C298" s="152" t="s">
        <v>1558</v>
      </c>
      <c r="D298" s="151" t="s">
        <v>26</v>
      </c>
      <c r="E298" s="152" t="s">
        <v>2167</v>
      </c>
      <c r="F298" s="64">
        <v>3156192917454</v>
      </c>
      <c r="G298" s="78">
        <v>-0.12</v>
      </c>
      <c r="H298" s="64">
        <v>30437692720</v>
      </c>
      <c r="I298" s="73">
        <v>1.51</v>
      </c>
      <c r="J298" s="64">
        <v>13224141376855</v>
      </c>
      <c r="K298" s="73">
        <v>-0.08</v>
      </c>
      <c r="L298" s="64">
        <v>29367005101</v>
      </c>
      <c r="M298" s="73">
        <v>-0.44</v>
      </c>
      <c r="N298" s="31">
        <v>4281</v>
      </c>
      <c r="O298" s="33">
        <v>0.03</v>
      </c>
      <c r="P298" s="33">
        <v>0.084</v>
      </c>
      <c r="Q298" s="31">
        <v>44950</v>
      </c>
      <c r="R298" s="151">
        <v>10.5</v>
      </c>
      <c r="S298" s="64">
        <v>2002</v>
      </c>
      <c r="T298" s="151" t="s">
        <v>3410</v>
      </c>
    </row>
    <row r="299" spans="1:20" ht="15">
      <c r="A299" s="85">
        <v>288</v>
      </c>
      <c r="B299" s="151" t="s">
        <v>1561</v>
      </c>
      <c r="C299" s="152" t="s">
        <v>1562</v>
      </c>
      <c r="D299" s="151" t="s">
        <v>26</v>
      </c>
      <c r="E299" s="152" t="s">
        <v>2200</v>
      </c>
      <c r="F299" s="64">
        <v>421694135046</v>
      </c>
      <c r="G299" s="73">
        <v>0.12</v>
      </c>
      <c r="H299" s="64">
        <v>17335086695</v>
      </c>
      <c r="I299" s="73">
        <v>-0.17</v>
      </c>
      <c r="J299" s="64">
        <v>1686939592872</v>
      </c>
      <c r="K299" s="73">
        <v>0.16</v>
      </c>
      <c r="L299" s="64">
        <v>70860110935</v>
      </c>
      <c r="M299" s="73">
        <v>-0.19</v>
      </c>
      <c r="N299" s="31">
        <v>4706</v>
      </c>
      <c r="O299" s="33">
        <v>0.068</v>
      </c>
      <c r="P299" s="33">
        <v>0.166</v>
      </c>
      <c r="Q299" s="31">
        <v>40000</v>
      </c>
      <c r="R299" s="151">
        <v>8.5</v>
      </c>
      <c r="S299" s="64">
        <v>529</v>
      </c>
      <c r="T299" s="151" t="s">
        <v>3410</v>
      </c>
    </row>
    <row r="300" spans="1:20" ht="15">
      <c r="A300" s="85">
        <v>289</v>
      </c>
      <c r="B300" s="151" t="s">
        <v>1565</v>
      </c>
      <c r="C300" s="152" t="s">
        <v>1566</v>
      </c>
      <c r="D300" s="151" t="s">
        <v>26</v>
      </c>
      <c r="E300" s="152" t="s">
        <v>2146</v>
      </c>
      <c r="F300" s="64">
        <v>9605632062</v>
      </c>
      <c r="G300" s="73">
        <v>0.11</v>
      </c>
      <c r="H300" s="64">
        <v>845521140</v>
      </c>
      <c r="I300" s="78">
        <v>2.64</v>
      </c>
      <c r="J300" s="64">
        <v>34377572754</v>
      </c>
      <c r="K300" s="78">
        <v>-0.32</v>
      </c>
      <c r="L300" s="64">
        <v>2195156758</v>
      </c>
      <c r="M300" s="78">
        <v>0.1</v>
      </c>
      <c r="N300" s="31">
        <v>347</v>
      </c>
      <c r="O300" s="33">
        <v>0.028</v>
      </c>
      <c r="P300" s="33">
        <v>0.028</v>
      </c>
      <c r="Q300" s="31">
        <v>6600</v>
      </c>
      <c r="R300" s="151">
        <v>19</v>
      </c>
      <c r="S300" s="64">
        <v>23</v>
      </c>
      <c r="T300" s="151" t="s">
        <v>3410</v>
      </c>
    </row>
    <row r="301" spans="1:20" ht="15">
      <c r="A301" s="85">
        <v>290</v>
      </c>
      <c r="B301" s="151" t="s">
        <v>1569</v>
      </c>
      <c r="C301" s="152" t="s">
        <v>1570</v>
      </c>
      <c r="D301" s="151" t="s">
        <v>26</v>
      </c>
      <c r="E301" s="152" t="s">
        <v>2131</v>
      </c>
      <c r="F301" s="64">
        <v>93879139469</v>
      </c>
      <c r="G301" s="73">
        <v>0.29</v>
      </c>
      <c r="H301" s="64">
        <v>22340080284</v>
      </c>
      <c r="I301" s="73">
        <v>0.74</v>
      </c>
      <c r="J301" s="64">
        <v>358701779766</v>
      </c>
      <c r="K301" s="78">
        <v>0.28</v>
      </c>
      <c r="L301" s="64">
        <v>77877622786</v>
      </c>
      <c r="M301" s="78">
        <v>0.3</v>
      </c>
      <c r="N301" s="31">
        <v>5625</v>
      </c>
      <c r="O301" s="33">
        <v>0.066</v>
      </c>
      <c r="P301" s="33">
        <v>0.192</v>
      </c>
      <c r="Q301" s="31">
        <v>31500</v>
      </c>
      <c r="R301" s="151">
        <v>5.6</v>
      </c>
      <c r="S301" s="64">
        <v>7034</v>
      </c>
      <c r="T301" s="151" t="s">
        <v>3410</v>
      </c>
    </row>
    <row r="302" spans="1:20" ht="15">
      <c r="A302" s="85">
        <v>291</v>
      </c>
      <c r="B302" s="151" t="s">
        <v>1573</v>
      </c>
      <c r="C302" s="152" t="s">
        <v>1574</v>
      </c>
      <c r="D302" s="151" t="s">
        <v>26</v>
      </c>
      <c r="E302" s="152" t="s">
        <v>2201</v>
      </c>
      <c r="F302" s="64">
        <v>1012384344736</v>
      </c>
      <c r="G302" s="73">
        <v>0.01</v>
      </c>
      <c r="H302" s="64">
        <v>-1139667505</v>
      </c>
      <c r="I302" s="73">
        <v>-1.06</v>
      </c>
      <c r="J302" s="64">
        <v>4453338411321</v>
      </c>
      <c r="K302" s="76">
        <v>0.09</v>
      </c>
      <c r="L302" s="64">
        <v>112903422027</v>
      </c>
      <c r="M302" s="76">
        <v>0.4</v>
      </c>
      <c r="N302" s="31">
        <v>3532</v>
      </c>
      <c r="O302" s="33">
        <v>0.083</v>
      </c>
      <c r="P302" s="33">
        <v>0.205</v>
      </c>
      <c r="Q302" s="31">
        <v>39200</v>
      </c>
      <c r="R302" s="151">
        <v>11.1</v>
      </c>
      <c r="S302" s="64">
        <v>2160</v>
      </c>
      <c r="T302" s="151" t="s">
        <v>3410</v>
      </c>
    </row>
    <row r="303" spans="1:20" ht="15">
      <c r="A303" s="85">
        <v>292</v>
      </c>
      <c r="B303" s="151" t="s">
        <v>3232</v>
      </c>
      <c r="C303" s="152" t="s">
        <v>3233</v>
      </c>
      <c r="D303" s="151" t="s">
        <v>26</v>
      </c>
      <c r="E303" s="152" t="s">
        <v>2725</v>
      </c>
      <c r="F303" s="64">
        <v>207116542533</v>
      </c>
      <c r="G303" s="73">
        <v>0.31</v>
      </c>
      <c r="H303" s="64">
        <v>46978431147</v>
      </c>
      <c r="I303" s="78">
        <v>0.19</v>
      </c>
      <c r="J303" s="64">
        <v>777099079225</v>
      </c>
      <c r="K303" s="73">
        <v>1.03</v>
      </c>
      <c r="L303" s="64">
        <v>177294308998</v>
      </c>
      <c r="M303" s="78">
        <v>0.87</v>
      </c>
      <c r="N303" s="31">
        <v>4155</v>
      </c>
      <c r="O303" s="33">
        <v>0.226</v>
      </c>
      <c r="P303" s="33">
        <v>0.308</v>
      </c>
      <c r="Q303" s="31">
        <v>66900</v>
      </c>
      <c r="R303" s="151">
        <v>16.1</v>
      </c>
      <c r="S303" s="64">
        <v>72235</v>
      </c>
      <c r="T303" s="151" t="s">
        <v>2062</v>
      </c>
    </row>
    <row r="304" spans="1:20" ht="15">
      <c r="A304" s="85">
        <v>293</v>
      </c>
      <c r="B304" s="151" t="s">
        <v>1577</v>
      </c>
      <c r="C304" s="152" t="s">
        <v>1578</v>
      </c>
      <c r="D304" s="151" t="s">
        <v>26</v>
      </c>
      <c r="E304" s="152" t="s">
        <v>2127</v>
      </c>
      <c r="F304" s="64">
        <v>58000686822</v>
      </c>
      <c r="G304" s="78">
        <v>-0.01</v>
      </c>
      <c r="H304" s="64">
        <v>23058766029</v>
      </c>
      <c r="I304" s="77">
        <v>-0.15</v>
      </c>
      <c r="J304" s="64">
        <v>402151977044</v>
      </c>
      <c r="K304" s="73">
        <v>0.71</v>
      </c>
      <c r="L304" s="64">
        <v>225440564496</v>
      </c>
      <c r="M304" s="73">
        <v>1.23</v>
      </c>
      <c r="N304" s="31">
        <v>3224</v>
      </c>
      <c r="O304" s="33">
        <v>0.221</v>
      </c>
      <c r="P304" s="33">
        <v>0.235</v>
      </c>
      <c r="Q304" s="31">
        <v>24500</v>
      </c>
      <c r="R304" s="151">
        <v>7.6</v>
      </c>
      <c r="S304" s="64">
        <v>3227</v>
      </c>
      <c r="T304" s="151" t="s">
        <v>3410</v>
      </c>
    </row>
    <row r="305" spans="1:20" ht="15">
      <c r="A305" s="85">
        <v>294</v>
      </c>
      <c r="B305" s="151" t="s">
        <v>3419</v>
      </c>
      <c r="C305" s="152" t="s">
        <v>3420</v>
      </c>
      <c r="D305" s="151" t="s">
        <v>26</v>
      </c>
      <c r="E305" s="152" t="s">
        <v>2124</v>
      </c>
      <c r="F305" s="64">
        <v>4916458000000</v>
      </c>
      <c r="G305" s="73">
        <v>0.11</v>
      </c>
      <c r="H305" s="64">
        <v>1351994000000</v>
      </c>
      <c r="I305" s="76">
        <v>0.1</v>
      </c>
      <c r="J305" s="64">
        <v>18668446000000</v>
      </c>
      <c r="K305" s="76">
        <v>0.11</v>
      </c>
      <c r="L305" s="64">
        <v>4509699000000</v>
      </c>
      <c r="M305" s="76">
        <v>0.16</v>
      </c>
      <c r="N305" s="31">
        <v>2564</v>
      </c>
      <c r="O305" s="33">
        <v>0.031</v>
      </c>
      <c r="P305" s="33">
        <v>0.256</v>
      </c>
      <c r="Q305" s="31">
        <v>27950</v>
      </c>
      <c r="R305" s="151">
        <v>10.9</v>
      </c>
      <c r="S305" s="64">
        <v>1491115</v>
      </c>
      <c r="T305" s="151" t="s">
        <v>2067</v>
      </c>
    </row>
    <row r="306" spans="1:20" ht="15">
      <c r="A306" s="85">
        <v>295</v>
      </c>
      <c r="B306" s="151" t="s">
        <v>1587</v>
      </c>
      <c r="C306" s="152" t="s">
        <v>1588</v>
      </c>
      <c r="D306" s="151" t="s">
        <v>26</v>
      </c>
      <c r="E306" s="152" t="s">
        <v>2172</v>
      </c>
      <c r="F306" s="64">
        <v>231305922647</v>
      </c>
      <c r="G306" s="73">
        <v>0.12</v>
      </c>
      <c r="H306" s="64">
        <v>25344521643</v>
      </c>
      <c r="I306" s="78">
        <v>0.05</v>
      </c>
      <c r="J306" s="64">
        <v>871963476991</v>
      </c>
      <c r="K306" s="77">
        <v>0.04</v>
      </c>
      <c r="L306" s="64">
        <v>99330484926</v>
      </c>
      <c r="M306" s="78">
        <v>0.02</v>
      </c>
      <c r="N306" s="31">
        <v>4880</v>
      </c>
      <c r="O306" s="33">
        <v>0.115</v>
      </c>
      <c r="P306" s="33">
        <v>0.161</v>
      </c>
      <c r="Q306" s="31">
        <v>24400</v>
      </c>
      <c r="R306" s="151">
        <v>5</v>
      </c>
      <c r="S306" s="64">
        <v>5904</v>
      </c>
      <c r="T306" s="151" t="s">
        <v>3410</v>
      </c>
    </row>
    <row r="307" spans="1:20" ht="15">
      <c r="A307" s="85">
        <v>296</v>
      </c>
      <c r="B307" s="151" t="s">
        <v>1589</v>
      </c>
      <c r="C307" s="152" t="s">
        <v>1590</v>
      </c>
      <c r="D307" s="151" t="s">
        <v>26</v>
      </c>
      <c r="E307" s="152" t="s">
        <v>2132</v>
      </c>
      <c r="F307" s="64">
        <v>799999459647</v>
      </c>
      <c r="G307" s="73">
        <v>0.04</v>
      </c>
      <c r="H307" s="64">
        <v>60017721251</v>
      </c>
      <c r="I307" s="76">
        <v>0.23</v>
      </c>
      <c r="J307" s="64">
        <v>3310020019727</v>
      </c>
      <c r="K307" s="73">
        <v>0.07</v>
      </c>
      <c r="L307" s="64">
        <v>215510301308</v>
      </c>
      <c r="M307" s="76">
        <v>0.05</v>
      </c>
      <c r="N307" s="31">
        <v>3491</v>
      </c>
      <c r="O307" s="33">
        <v>0.062</v>
      </c>
      <c r="P307" s="33">
        <v>0.175</v>
      </c>
      <c r="Q307" s="31">
        <v>19550</v>
      </c>
      <c r="R307" s="151">
        <v>5.6</v>
      </c>
      <c r="S307" s="64">
        <v>253047</v>
      </c>
      <c r="T307" s="151" t="s">
        <v>2067</v>
      </c>
    </row>
    <row r="308" spans="1:20" ht="15">
      <c r="A308" s="85">
        <v>297</v>
      </c>
      <c r="B308" s="151" t="s">
        <v>1591</v>
      </c>
      <c r="C308" s="152" t="s">
        <v>1592</v>
      </c>
      <c r="D308" s="151" t="s">
        <v>26</v>
      </c>
      <c r="E308" s="152" t="s">
        <v>2172</v>
      </c>
      <c r="F308" s="64">
        <v>40432079010</v>
      </c>
      <c r="G308" s="78">
        <v>-0.02</v>
      </c>
      <c r="H308" s="64">
        <v>3996329830</v>
      </c>
      <c r="I308" s="76">
        <v>-0.31</v>
      </c>
      <c r="J308" s="64">
        <v>156971267542</v>
      </c>
      <c r="K308" s="73">
        <v>-0.03</v>
      </c>
      <c r="L308" s="64">
        <v>16262806282</v>
      </c>
      <c r="M308" s="77">
        <v>-0.28</v>
      </c>
      <c r="N308" s="31">
        <v>825</v>
      </c>
      <c r="O308" s="33">
        <v>0.063</v>
      </c>
      <c r="P308" s="33">
        <v>0.07</v>
      </c>
      <c r="Q308" s="31">
        <v>13950</v>
      </c>
      <c r="R308" s="151">
        <v>16.9</v>
      </c>
      <c r="S308" s="64">
        <v>77</v>
      </c>
      <c r="T308" s="151" t="s">
        <v>3410</v>
      </c>
    </row>
    <row r="309" spans="1:20" ht="15">
      <c r="A309" s="85">
        <v>298</v>
      </c>
      <c r="B309" s="153" t="s">
        <v>1593</v>
      </c>
      <c r="C309" s="152" t="s">
        <v>1594</v>
      </c>
      <c r="D309" s="151" t="s">
        <v>26</v>
      </c>
      <c r="E309" s="152" t="s">
        <v>2142</v>
      </c>
      <c r="F309" s="64">
        <v>329982761936</v>
      </c>
      <c r="G309" s="78">
        <v>-0.02</v>
      </c>
      <c r="H309" s="64">
        <v>-15573646608</v>
      </c>
      <c r="I309" s="78">
        <v>-2.07</v>
      </c>
      <c r="J309" s="64">
        <v>1274630998407</v>
      </c>
      <c r="K309" s="73">
        <v>-0.04</v>
      </c>
      <c r="L309" s="64">
        <v>-71883166251</v>
      </c>
      <c r="M309" s="78">
        <v>-2.23</v>
      </c>
      <c r="N309" s="31">
        <v>-1800</v>
      </c>
      <c r="O309" s="33">
        <v>-0.061</v>
      </c>
      <c r="P309" s="33">
        <v>-0.14</v>
      </c>
      <c r="Q309" s="31">
        <v>2700</v>
      </c>
      <c r="R309" s="151">
        <v>-1.5</v>
      </c>
      <c r="S309" s="64">
        <v>1134</v>
      </c>
      <c r="T309" s="151" t="s">
        <v>3410</v>
      </c>
    </row>
    <row r="310" spans="1:20" ht="15">
      <c r="A310" s="85">
        <v>299</v>
      </c>
      <c r="B310" s="151" t="s">
        <v>2202</v>
      </c>
      <c r="C310" s="152" t="s">
        <v>2203</v>
      </c>
      <c r="D310" s="151" t="s">
        <v>26</v>
      </c>
      <c r="E310" s="152" t="s">
        <v>2154</v>
      </c>
      <c r="F310" s="64">
        <v>0</v>
      </c>
      <c r="G310" s="79" t="s">
        <v>2108</v>
      </c>
      <c r="H310" s="64">
        <v>0</v>
      </c>
      <c r="I310" s="73" t="s">
        <v>2108</v>
      </c>
      <c r="J310" s="64">
        <v>0</v>
      </c>
      <c r="K310" s="76" t="s">
        <v>2108</v>
      </c>
      <c r="L310" s="64">
        <v>0</v>
      </c>
      <c r="M310" s="76" t="s">
        <v>2108</v>
      </c>
      <c r="N310" s="31"/>
      <c r="O310" s="33">
        <v>0</v>
      </c>
      <c r="P310" s="33">
        <v>0</v>
      </c>
      <c r="Q310" s="31">
        <v>8840</v>
      </c>
      <c r="R310" s="151">
        <v>0</v>
      </c>
      <c r="S310" s="64">
        <v>350</v>
      </c>
      <c r="T310" s="151" t="s">
        <v>3410</v>
      </c>
    </row>
    <row r="311" spans="1:20" ht="15">
      <c r="A311" s="85">
        <v>300</v>
      </c>
      <c r="B311" s="151" t="s">
        <v>1597</v>
      </c>
      <c r="C311" s="152" t="s">
        <v>1598</v>
      </c>
      <c r="D311" s="151" t="s">
        <v>26</v>
      </c>
      <c r="E311" s="152" t="s">
        <v>2170</v>
      </c>
      <c r="F311" s="64">
        <v>28065935902</v>
      </c>
      <c r="G311" s="73">
        <v>0.37</v>
      </c>
      <c r="H311" s="64">
        <v>5755911473</v>
      </c>
      <c r="I311" s="77">
        <v>2.41</v>
      </c>
      <c r="J311" s="64">
        <v>166176474840</v>
      </c>
      <c r="K311" s="78">
        <v>0.12</v>
      </c>
      <c r="L311" s="64">
        <v>85799318732</v>
      </c>
      <c r="M311" s="77">
        <v>0.09</v>
      </c>
      <c r="N311" s="31">
        <v>5705</v>
      </c>
      <c r="O311" s="33">
        <v>0.241</v>
      </c>
      <c r="P311" s="33">
        <v>0.261</v>
      </c>
      <c r="Q311" s="31">
        <v>63900</v>
      </c>
      <c r="R311" s="151">
        <v>11.2</v>
      </c>
      <c r="S311" s="64">
        <v>1323</v>
      </c>
      <c r="T311" s="151" t="s">
        <v>3410</v>
      </c>
    </row>
    <row r="312" spans="1:20" ht="15">
      <c r="A312" s="85">
        <v>301</v>
      </c>
      <c r="B312" s="151" t="s">
        <v>1599</v>
      </c>
      <c r="C312" s="152" t="s">
        <v>1600</v>
      </c>
      <c r="D312" s="151" t="s">
        <v>26</v>
      </c>
      <c r="E312" s="152" t="s">
        <v>2153</v>
      </c>
      <c r="F312" s="64">
        <v>272455532751</v>
      </c>
      <c r="G312" s="77">
        <v>0.52</v>
      </c>
      <c r="H312" s="64">
        <v>5781507217</v>
      </c>
      <c r="I312" s="78">
        <v>0.09</v>
      </c>
      <c r="J312" s="64">
        <v>1609561740024</v>
      </c>
      <c r="K312" s="73">
        <v>0.19</v>
      </c>
      <c r="L312" s="64">
        <v>256782489204</v>
      </c>
      <c r="M312" s="78">
        <v>1.43</v>
      </c>
      <c r="N312" s="31">
        <v>2154</v>
      </c>
      <c r="O312" s="33">
        <v>0.028</v>
      </c>
      <c r="P312" s="33">
        <v>0.184</v>
      </c>
      <c r="Q312" s="31">
        <v>8400</v>
      </c>
      <c r="R312" s="151">
        <v>3.9</v>
      </c>
      <c r="S312" s="64">
        <v>113128</v>
      </c>
      <c r="T312" s="151" t="s">
        <v>2062</v>
      </c>
    </row>
    <row r="313" spans="1:20" ht="15">
      <c r="A313" s="85">
        <v>302</v>
      </c>
      <c r="B313" s="151" t="s">
        <v>2290</v>
      </c>
      <c r="C313" s="152" t="s">
        <v>2291</v>
      </c>
      <c r="D313" s="151" t="s">
        <v>26</v>
      </c>
      <c r="E313" s="152" t="s">
        <v>2113</v>
      </c>
      <c r="F313" s="64">
        <v>139431386423</v>
      </c>
      <c r="G313" s="76">
        <v>1.07</v>
      </c>
      <c r="H313" s="64">
        <v>4883626594</v>
      </c>
      <c r="I313" s="78">
        <v>0.38</v>
      </c>
      <c r="J313" s="64">
        <v>445802595311</v>
      </c>
      <c r="K313" s="78">
        <v>1.15</v>
      </c>
      <c r="L313" s="64">
        <v>34915609068</v>
      </c>
      <c r="M313" s="78">
        <v>1</v>
      </c>
      <c r="N313" s="31">
        <v>2679</v>
      </c>
      <c r="O313" s="33">
        <v>0.118</v>
      </c>
      <c r="P313" s="33">
        <v>0.19</v>
      </c>
      <c r="Q313" s="31">
        <v>8840</v>
      </c>
      <c r="R313" s="151">
        <v>3.3</v>
      </c>
      <c r="S313" s="64">
        <v>487575</v>
      </c>
      <c r="T313" s="151" t="s">
        <v>2063</v>
      </c>
    </row>
    <row r="314" spans="1:20" ht="15">
      <c r="A314" s="85">
        <v>303</v>
      </c>
      <c r="B314" s="151" t="s">
        <v>1601</v>
      </c>
      <c r="C314" s="152" t="s">
        <v>1602</v>
      </c>
      <c r="D314" s="151" t="s">
        <v>26</v>
      </c>
      <c r="E314" s="152" t="s">
        <v>2111</v>
      </c>
      <c r="F314" s="64">
        <v>655962290394</v>
      </c>
      <c r="G314" s="73">
        <v>0.29</v>
      </c>
      <c r="H314" s="64">
        <v>-6060473767</v>
      </c>
      <c r="I314" s="77">
        <v>-1.13</v>
      </c>
      <c r="J314" s="64">
        <v>2293477140102</v>
      </c>
      <c r="K314" s="76">
        <v>0.63</v>
      </c>
      <c r="L314" s="64">
        <v>-13272725536</v>
      </c>
      <c r="M314" s="76">
        <v>-1.17</v>
      </c>
      <c r="N314" s="31">
        <v>1553</v>
      </c>
      <c r="O314" s="33">
        <v>0.042</v>
      </c>
      <c r="P314" s="33">
        <v>0.073</v>
      </c>
      <c r="Q314" s="31">
        <v>11650</v>
      </c>
      <c r="R314" s="151">
        <v>7.5</v>
      </c>
      <c r="S314" s="64">
        <v>285408</v>
      </c>
      <c r="T314" s="151" t="s">
        <v>2063</v>
      </c>
    </row>
    <row r="315" spans="1:20" ht="15">
      <c r="A315" s="85">
        <v>304</v>
      </c>
      <c r="B315" s="151" t="s">
        <v>1609</v>
      </c>
      <c r="C315" s="152" t="s">
        <v>1610</v>
      </c>
      <c r="D315" s="151" t="s">
        <v>26</v>
      </c>
      <c r="E315" s="152" t="s">
        <v>2135</v>
      </c>
      <c r="F315" s="64">
        <v>185152771663</v>
      </c>
      <c r="G315" s="73">
        <v>0.05</v>
      </c>
      <c r="H315" s="64">
        <v>-966615642</v>
      </c>
      <c r="I315" s="73">
        <v>-1.11</v>
      </c>
      <c r="J315" s="64">
        <v>718815024226</v>
      </c>
      <c r="K315" s="73">
        <v>0.12</v>
      </c>
      <c r="L315" s="64">
        <v>3312631244</v>
      </c>
      <c r="M315" s="73">
        <v>-0.66</v>
      </c>
      <c r="N315" s="31">
        <v>1683</v>
      </c>
      <c r="O315" s="33">
        <v>0.038</v>
      </c>
      <c r="P315" s="33">
        <v>0.104</v>
      </c>
      <c r="Q315" s="31">
        <v>23900</v>
      </c>
      <c r="R315" s="151">
        <v>14.2</v>
      </c>
      <c r="S315" s="64">
        <v>58</v>
      </c>
      <c r="T315" s="151" t="s">
        <v>3410</v>
      </c>
    </row>
    <row r="316" spans="1:20" ht="15">
      <c r="A316" s="85">
        <v>305</v>
      </c>
      <c r="B316" s="151" t="s">
        <v>1611</v>
      </c>
      <c r="C316" s="152" t="s">
        <v>2338</v>
      </c>
      <c r="D316" s="151" t="s">
        <v>26</v>
      </c>
      <c r="E316" s="152" t="s">
        <v>2111</v>
      </c>
      <c r="F316" s="64">
        <v>25692193283</v>
      </c>
      <c r="G316" s="78">
        <v>-0.17</v>
      </c>
      <c r="H316" s="64">
        <v>-2727141469</v>
      </c>
      <c r="I316" s="73">
        <v>-2.98</v>
      </c>
      <c r="J316" s="64">
        <v>181416925024</v>
      </c>
      <c r="K316" s="73">
        <v>0.54</v>
      </c>
      <c r="L316" s="64">
        <v>34714491347</v>
      </c>
      <c r="M316" s="78">
        <v>1.37</v>
      </c>
      <c r="N316" s="31">
        <v>1370</v>
      </c>
      <c r="O316" s="33">
        <v>0.11</v>
      </c>
      <c r="P316" s="33">
        <v>0.125</v>
      </c>
      <c r="Q316" s="31">
        <v>6850</v>
      </c>
      <c r="R316" s="151">
        <v>5</v>
      </c>
      <c r="S316" s="64">
        <v>26146</v>
      </c>
      <c r="T316" s="151" t="s">
        <v>3410</v>
      </c>
    </row>
    <row r="317" spans="1:20" ht="15">
      <c r="A317" s="85">
        <v>306</v>
      </c>
      <c r="B317" s="151" t="s">
        <v>3421</v>
      </c>
      <c r="C317" s="152" t="s">
        <v>3422</v>
      </c>
      <c r="D317" s="151" t="s">
        <v>26</v>
      </c>
      <c r="E317" s="152" t="s">
        <v>2116</v>
      </c>
      <c r="F317" s="64">
        <v>23270661853</v>
      </c>
      <c r="G317" s="79" t="s">
        <v>2108</v>
      </c>
      <c r="H317" s="64">
        <v>1876850355</v>
      </c>
      <c r="I317" s="73" t="s">
        <v>2108</v>
      </c>
      <c r="J317" s="64">
        <v>61831329564</v>
      </c>
      <c r="K317" s="73">
        <v>-0.09</v>
      </c>
      <c r="L317" s="64">
        <v>2449821820</v>
      </c>
      <c r="M317" s="76">
        <v>-0.81</v>
      </c>
      <c r="N317" s="31">
        <v>553</v>
      </c>
      <c r="O317" s="33">
        <v>0</v>
      </c>
      <c r="P317" s="33">
        <v>0</v>
      </c>
      <c r="Q317" s="31">
        <v>20300</v>
      </c>
      <c r="R317" s="151">
        <v>36.7</v>
      </c>
      <c r="S317" s="64">
        <v>397307</v>
      </c>
      <c r="T317" s="151" t="s">
        <v>2108</v>
      </c>
    </row>
    <row r="318" spans="1:20" ht="15">
      <c r="A318" s="85">
        <v>307</v>
      </c>
      <c r="B318" s="151" t="s">
        <v>1623</v>
      </c>
      <c r="C318" s="152" t="s">
        <v>1624</v>
      </c>
      <c r="D318" s="151" t="s">
        <v>26</v>
      </c>
      <c r="E318" s="152" t="s">
        <v>2116</v>
      </c>
      <c r="F318" s="64">
        <v>221690591050</v>
      </c>
      <c r="G318" s="78">
        <v>-0.12</v>
      </c>
      <c r="H318" s="64">
        <v>25434615549</v>
      </c>
      <c r="I318" s="78">
        <v>-0.14</v>
      </c>
      <c r="J318" s="64">
        <v>905654017659</v>
      </c>
      <c r="K318" s="76">
        <v>0.04</v>
      </c>
      <c r="L318" s="64">
        <v>90319760744</v>
      </c>
      <c r="M318" s="73">
        <v>-0.2</v>
      </c>
      <c r="N318" s="31">
        <v>6209</v>
      </c>
      <c r="O318" s="33">
        <v>0.096</v>
      </c>
      <c r="P318" s="33">
        <v>0.256</v>
      </c>
      <c r="Q318" s="31">
        <v>26700</v>
      </c>
      <c r="R318" s="151">
        <v>4.3</v>
      </c>
      <c r="S318" s="64">
        <v>10658</v>
      </c>
      <c r="T318" s="151" t="s">
        <v>3410</v>
      </c>
    </row>
    <row r="319" spans="1:20" ht="15">
      <c r="A319" s="85">
        <v>308</v>
      </c>
      <c r="B319" s="151" t="s">
        <v>2292</v>
      </c>
      <c r="C319" s="152" t="s">
        <v>2293</v>
      </c>
      <c r="D319" s="151" t="s">
        <v>26</v>
      </c>
      <c r="E319" s="152" t="s">
        <v>2156</v>
      </c>
      <c r="F319" s="64">
        <v>433366364663</v>
      </c>
      <c r="G319" s="78">
        <v>-0.39</v>
      </c>
      <c r="H319" s="64">
        <v>38486867036</v>
      </c>
      <c r="I319" s="77">
        <v>-0.51</v>
      </c>
      <c r="J319" s="64">
        <v>2185295593156</v>
      </c>
      <c r="K319" s="78">
        <v>0.14</v>
      </c>
      <c r="L319" s="64">
        <v>336338531066</v>
      </c>
      <c r="M319" s="78">
        <v>0.63</v>
      </c>
      <c r="N319" s="31">
        <v>6048</v>
      </c>
      <c r="O319" s="33">
        <v>0.156</v>
      </c>
      <c r="P319" s="33">
        <v>0.252</v>
      </c>
      <c r="Q319" s="31">
        <v>37500</v>
      </c>
      <c r="R319" s="151">
        <v>6.2</v>
      </c>
      <c r="S319" s="64">
        <v>38874</v>
      </c>
      <c r="T319" s="151" t="s">
        <v>3410</v>
      </c>
    </row>
    <row r="320" spans="1:20" ht="15">
      <c r="A320" s="85">
        <v>309</v>
      </c>
      <c r="B320" s="151" t="s">
        <v>1633</v>
      </c>
      <c r="C320" s="152" t="s">
        <v>1634</v>
      </c>
      <c r="D320" s="151" t="s">
        <v>26</v>
      </c>
      <c r="E320" s="152" t="s">
        <v>2130</v>
      </c>
      <c r="F320" s="64">
        <v>44926520147</v>
      </c>
      <c r="G320" s="76">
        <v>3.77</v>
      </c>
      <c r="H320" s="64">
        <v>-5391691928</v>
      </c>
      <c r="I320" s="78">
        <v>0.49</v>
      </c>
      <c r="J320" s="64">
        <v>90814027484</v>
      </c>
      <c r="K320" s="73">
        <v>0.51</v>
      </c>
      <c r="L320" s="64">
        <v>-20785554592</v>
      </c>
      <c r="M320" s="78">
        <v>0.67</v>
      </c>
      <c r="N320" s="31">
        <v>24</v>
      </c>
      <c r="O320" s="33">
        <v>0.001</v>
      </c>
      <c r="P320" s="33">
        <v>0.001</v>
      </c>
      <c r="Q320" s="31">
        <v>6440</v>
      </c>
      <c r="R320" s="151">
        <v>270.2</v>
      </c>
      <c r="S320" s="64">
        <v>1640</v>
      </c>
      <c r="T320" s="151" t="s">
        <v>3410</v>
      </c>
    </row>
    <row r="321" spans="1:20" ht="15">
      <c r="A321" s="85">
        <v>310</v>
      </c>
      <c r="B321" s="151" t="s">
        <v>1637</v>
      </c>
      <c r="C321" s="152" t="s">
        <v>1638</v>
      </c>
      <c r="D321" s="151" t="s">
        <v>26</v>
      </c>
      <c r="E321" s="152" t="s">
        <v>2131</v>
      </c>
      <c r="F321" s="64">
        <v>33868982687</v>
      </c>
      <c r="G321" s="78">
        <v>-0.16</v>
      </c>
      <c r="H321" s="64">
        <v>11741835954</v>
      </c>
      <c r="I321" s="78">
        <v>-0.31</v>
      </c>
      <c r="J321" s="64">
        <v>184773950073</v>
      </c>
      <c r="K321" s="73">
        <v>0.18</v>
      </c>
      <c r="L321" s="64">
        <v>51496374164</v>
      </c>
      <c r="M321" s="76">
        <v>-0.14</v>
      </c>
      <c r="N321" s="31">
        <v>1953</v>
      </c>
      <c r="O321" s="33">
        <v>0.086</v>
      </c>
      <c r="P321" s="33">
        <v>0.11</v>
      </c>
      <c r="Q321" s="31">
        <v>14450</v>
      </c>
      <c r="R321" s="151">
        <v>7.4</v>
      </c>
      <c r="S321" s="64">
        <v>2063</v>
      </c>
      <c r="T321" s="151" t="s">
        <v>3410</v>
      </c>
    </row>
    <row r="322" spans="1:20" ht="15">
      <c r="A322" s="85">
        <v>311</v>
      </c>
      <c r="B322" s="151" t="s">
        <v>1641</v>
      </c>
      <c r="C322" s="152" t="s">
        <v>1642</v>
      </c>
      <c r="D322" s="151" t="s">
        <v>26</v>
      </c>
      <c r="E322" s="152" t="s">
        <v>2131</v>
      </c>
      <c r="F322" s="64">
        <v>51165148497</v>
      </c>
      <c r="G322" s="73">
        <v>0.14</v>
      </c>
      <c r="H322" s="64">
        <v>25178306592</v>
      </c>
      <c r="I322" s="76">
        <v>0.96</v>
      </c>
      <c r="J322" s="64">
        <v>187161178083</v>
      </c>
      <c r="K322" s="77">
        <v>-0.68</v>
      </c>
      <c r="L322" s="64">
        <v>61671288539</v>
      </c>
      <c r="M322" s="77">
        <v>-0.48</v>
      </c>
      <c r="N322" s="31">
        <v>2881</v>
      </c>
      <c r="O322" s="33">
        <v>0.074</v>
      </c>
      <c r="P322" s="33">
        <v>0.113</v>
      </c>
      <c r="Q322" s="31">
        <v>37450</v>
      </c>
      <c r="R322" s="151">
        <v>13</v>
      </c>
      <c r="S322" s="64">
        <v>446</v>
      </c>
      <c r="T322" s="151" t="s">
        <v>3410</v>
      </c>
    </row>
    <row r="323" spans="1:20" ht="15">
      <c r="A323" s="85">
        <v>312</v>
      </c>
      <c r="B323" s="151" t="s">
        <v>3077</v>
      </c>
      <c r="C323" s="152" t="s">
        <v>3078</v>
      </c>
      <c r="D323" s="151" t="s">
        <v>26</v>
      </c>
      <c r="E323" s="152" t="s">
        <v>2111</v>
      </c>
      <c r="F323" s="64">
        <v>60226069284</v>
      </c>
      <c r="G323" s="79" t="s">
        <v>2108</v>
      </c>
      <c r="H323" s="64">
        <v>5277973430</v>
      </c>
      <c r="I323" s="78" t="s">
        <v>2108</v>
      </c>
      <c r="J323" s="64">
        <v>214670068718</v>
      </c>
      <c r="K323" s="77">
        <v>34.66</v>
      </c>
      <c r="L323" s="64">
        <v>27953227025</v>
      </c>
      <c r="M323" s="78">
        <v>65.4</v>
      </c>
      <c r="N323" s="31">
        <v>1410</v>
      </c>
      <c r="O323" s="75">
        <v>0.09</v>
      </c>
      <c r="P323" s="75">
        <v>0.125</v>
      </c>
      <c r="Q323" s="31">
        <v>7050</v>
      </c>
      <c r="R323" s="151">
        <v>5</v>
      </c>
      <c r="S323" s="64">
        <v>1117105</v>
      </c>
      <c r="T323" s="151" t="s">
        <v>2108</v>
      </c>
    </row>
    <row r="324" spans="1:20" ht="15">
      <c r="A324" s="85">
        <v>313</v>
      </c>
      <c r="B324" s="151" t="s">
        <v>1651</v>
      </c>
      <c r="C324" s="152" t="s">
        <v>1652</v>
      </c>
      <c r="D324" s="151" t="s">
        <v>26</v>
      </c>
      <c r="E324" s="152" t="s">
        <v>2163</v>
      </c>
      <c r="F324" s="64">
        <v>819139794642</v>
      </c>
      <c r="G324" s="73">
        <v>0.14</v>
      </c>
      <c r="H324" s="64">
        <v>127373965996</v>
      </c>
      <c r="I324" s="76">
        <v>0.05</v>
      </c>
      <c r="J324" s="64">
        <v>2640464728325</v>
      </c>
      <c r="K324" s="73">
        <v>0.11</v>
      </c>
      <c r="L324" s="64">
        <v>316272178030</v>
      </c>
      <c r="M324" s="77">
        <v>0.03</v>
      </c>
      <c r="N324" s="31">
        <v>5407</v>
      </c>
      <c r="O324" s="33">
        <v>0.169</v>
      </c>
      <c r="P324" s="33">
        <v>0.246</v>
      </c>
      <c r="Q324" s="31">
        <v>87600</v>
      </c>
      <c r="R324" s="151">
        <v>16.2</v>
      </c>
      <c r="S324" s="64">
        <v>1883</v>
      </c>
      <c r="T324" s="151" t="s">
        <v>3410</v>
      </c>
    </row>
    <row r="325" spans="1:20" ht="15">
      <c r="A325" s="85">
        <v>314</v>
      </c>
      <c r="B325" s="151" t="s">
        <v>1653</v>
      </c>
      <c r="C325" s="152" t="s">
        <v>1654</v>
      </c>
      <c r="D325" s="151" t="s">
        <v>26</v>
      </c>
      <c r="E325" s="152" t="s">
        <v>2168</v>
      </c>
      <c r="F325" s="64">
        <v>1590463956662</v>
      </c>
      <c r="G325" s="73">
        <v>0.31</v>
      </c>
      <c r="H325" s="64">
        <v>51628709926</v>
      </c>
      <c r="I325" s="78">
        <v>-0.38</v>
      </c>
      <c r="J325" s="64">
        <v>5769656312187</v>
      </c>
      <c r="K325" s="73">
        <v>0.31</v>
      </c>
      <c r="L325" s="64">
        <v>374741122085</v>
      </c>
      <c r="M325" s="78">
        <v>-0.15</v>
      </c>
      <c r="N325" s="31">
        <v>3042</v>
      </c>
      <c r="O325" s="33">
        <v>0.095</v>
      </c>
      <c r="P325" s="33">
        <v>0.19</v>
      </c>
      <c r="Q325" s="31">
        <v>7300</v>
      </c>
      <c r="R325" s="151">
        <v>2.4</v>
      </c>
      <c r="S325" s="64">
        <v>184258</v>
      </c>
      <c r="T325" s="151" t="s">
        <v>2063</v>
      </c>
    </row>
    <row r="326" spans="1:20" ht="15">
      <c r="A326" s="85">
        <v>315</v>
      </c>
      <c r="B326" s="151" t="s">
        <v>1659</v>
      </c>
      <c r="C326" s="152" t="s">
        <v>1660</v>
      </c>
      <c r="D326" s="151" t="s">
        <v>26</v>
      </c>
      <c r="E326" s="152" t="s">
        <v>2127</v>
      </c>
      <c r="F326" s="64">
        <v>241176225729</v>
      </c>
      <c r="G326" s="73">
        <v>0.06</v>
      </c>
      <c r="H326" s="64">
        <v>160237059962</v>
      </c>
      <c r="I326" s="78">
        <v>0.25</v>
      </c>
      <c r="J326" s="64">
        <v>744842016716</v>
      </c>
      <c r="K326" s="78">
        <v>0.22</v>
      </c>
      <c r="L326" s="64">
        <v>421797413411</v>
      </c>
      <c r="M326" s="78">
        <v>0.67</v>
      </c>
      <c r="N326" s="31">
        <v>5143</v>
      </c>
      <c r="O326" s="33">
        <v>0.258</v>
      </c>
      <c r="P326" s="33">
        <v>0.327</v>
      </c>
      <c r="Q326" s="31">
        <v>32400</v>
      </c>
      <c r="R326" s="151">
        <v>6.3</v>
      </c>
      <c r="S326" s="64">
        <v>2304</v>
      </c>
      <c r="T326" s="151" t="s">
        <v>3410</v>
      </c>
    </row>
    <row r="327" spans="1:20" ht="15">
      <c r="A327" s="85">
        <v>316</v>
      </c>
      <c r="B327" s="151" t="s">
        <v>1661</v>
      </c>
      <c r="C327" s="152" t="s">
        <v>1662</v>
      </c>
      <c r="D327" s="151" t="s">
        <v>26</v>
      </c>
      <c r="E327" s="152" t="s">
        <v>2134</v>
      </c>
      <c r="F327" s="64">
        <v>0</v>
      </c>
      <c r="G327" s="79" t="s">
        <v>2108</v>
      </c>
      <c r="H327" s="64">
        <v>0</v>
      </c>
      <c r="I327" s="78" t="s">
        <v>2108</v>
      </c>
      <c r="J327" s="64">
        <v>1756246357453</v>
      </c>
      <c r="K327" s="73">
        <v>0.58</v>
      </c>
      <c r="L327" s="64">
        <v>62066521656</v>
      </c>
      <c r="M327" s="78">
        <v>-0.4</v>
      </c>
      <c r="N327" s="31">
        <v>4565</v>
      </c>
      <c r="O327" s="33">
        <v>0</v>
      </c>
      <c r="P327" s="33">
        <v>0</v>
      </c>
      <c r="Q327" s="31">
        <v>28300</v>
      </c>
      <c r="R327" s="151">
        <v>6.2</v>
      </c>
      <c r="S327" s="64">
        <v>2956</v>
      </c>
      <c r="T327" s="151" t="s">
        <v>3410</v>
      </c>
    </row>
    <row r="328" spans="1:20" ht="15">
      <c r="A328" s="85">
        <v>317</v>
      </c>
      <c r="B328" s="151" t="s">
        <v>1663</v>
      </c>
      <c r="C328" s="152" t="s">
        <v>1664</v>
      </c>
      <c r="D328" s="151" t="s">
        <v>26</v>
      </c>
      <c r="E328" s="152" t="s">
        <v>2167</v>
      </c>
      <c r="F328" s="64">
        <v>195980562848</v>
      </c>
      <c r="G328" s="78">
        <v>-0.71</v>
      </c>
      <c r="H328" s="64">
        <v>-13685979165</v>
      </c>
      <c r="I328" s="78">
        <v>-1.74</v>
      </c>
      <c r="J328" s="64">
        <v>1791672966362</v>
      </c>
      <c r="K328" s="78">
        <v>-0.22</v>
      </c>
      <c r="L328" s="64">
        <v>-104837549</v>
      </c>
      <c r="M328" s="73">
        <v>-1.01</v>
      </c>
      <c r="N328" s="31">
        <v>-93</v>
      </c>
      <c r="O328" s="33">
        <v>-0.001</v>
      </c>
      <c r="P328" s="33">
        <v>-0.008</v>
      </c>
      <c r="Q328" s="31">
        <v>5880</v>
      </c>
      <c r="R328" s="151">
        <v>-63.2</v>
      </c>
      <c r="S328" s="64">
        <v>40743</v>
      </c>
      <c r="T328" s="151" t="s">
        <v>3410</v>
      </c>
    </row>
    <row r="329" spans="1:20" ht="15">
      <c r="A329" s="85">
        <v>318</v>
      </c>
      <c r="B329" s="151" t="s">
        <v>1669</v>
      </c>
      <c r="C329" s="152" t="s">
        <v>1670</v>
      </c>
      <c r="D329" s="151" t="s">
        <v>26</v>
      </c>
      <c r="E329" s="152" t="s">
        <v>2204</v>
      </c>
      <c r="F329" s="64">
        <v>901133844560</v>
      </c>
      <c r="G329" s="78">
        <v>-0.24</v>
      </c>
      <c r="H329" s="64">
        <v>24083060382</v>
      </c>
      <c r="I329" s="78">
        <v>-0.01</v>
      </c>
      <c r="J329" s="64">
        <v>3961863773539</v>
      </c>
      <c r="K329" s="78">
        <v>0.01</v>
      </c>
      <c r="L329" s="64">
        <v>103837471638</v>
      </c>
      <c r="M329" s="78">
        <v>-0.05</v>
      </c>
      <c r="N329" s="31">
        <v>6932</v>
      </c>
      <c r="O329" s="33">
        <v>0.064</v>
      </c>
      <c r="P329" s="33">
        <v>0.207</v>
      </c>
      <c r="Q329" s="31">
        <v>30500</v>
      </c>
      <c r="R329" s="151">
        <v>4.4</v>
      </c>
      <c r="S329" s="64">
        <v>5623</v>
      </c>
      <c r="T329" s="151" t="s">
        <v>3410</v>
      </c>
    </row>
    <row r="330" spans="1:20" ht="15">
      <c r="A330" s="85">
        <v>319</v>
      </c>
      <c r="B330" s="151" t="s">
        <v>1673</v>
      </c>
      <c r="C330" s="152" t="s">
        <v>1674</v>
      </c>
      <c r="D330" s="151" t="s">
        <v>26</v>
      </c>
      <c r="E330" s="152" t="s">
        <v>2126</v>
      </c>
      <c r="F330" s="64">
        <v>22858262022</v>
      </c>
      <c r="G330" s="73">
        <v>0.43</v>
      </c>
      <c r="H330" s="64">
        <v>1414291852</v>
      </c>
      <c r="I330" s="77">
        <v>0.13</v>
      </c>
      <c r="J330" s="64">
        <v>83783699200</v>
      </c>
      <c r="K330" s="78">
        <v>0.44</v>
      </c>
      <c r="L330" s="64">
        <v>3746645608</v>
      </c>
      <c r="M330" s="77">
        <v>2.37</v>
      </c>
      <c r="N330" s="31">
        <v>1379</v>
      </c>
      <c r="O330" s="75">
        <v>0.081</v>
      </c>
      <c r="P330" s="75">
        <v>0.086</v>
      </c>
      <c r="Q330" s="31">
        <v>12000</v>
      </c>
      <c r="R330" s="151">
        <v>8.7</v>
      </c>
      <c r="S330" s="64">
        <v>632</v>
      </c>
      <c r="T330" s="151" t="s">
        <v>3410</v>
      </c>
    </row>
    <row r="331" spans="1:20" ht="15">
      <c r="A331" s="85">
        <v>320</v>
      </c>
      <c r="B331" s="151" t="s">
        <v>2294</v>
      </c>
      <c r="C331" s="152" t="s">
        <v>2295</v>
      </c>
      <c r="D331" s="151" t="s">
        <v>26</v>
      </c>
      <c r="E331" s="152" t="s">
        <v>2116</v>
      </c>
      <c r="F331" s="64">
        <v>406508501745</v>
      </c>
      <c r="G331" s="73">
        <v>0.2</v>
      </c>
      <c r="H331" s="64">
        <v>6667548721</v>
      </c>
      <c r="I331" s="77">
        <v>-0.08</v>
      </c>
      <c r="J331" s="64">
        <v>1258886564504</v>
      </c>
      <c r="K331" s="77">
        <v>0.48</v>
      </c>
      <c r="L331" s="64">
        <v>20213375575</v>
      </c>
      <c r="M331" s="73">
        <v>-0.13</v>
      </c>
      <c r="N331" s="31">
        <v>737</v>
      </c>
      <c r="O331" s="33">
        <v>0.031</v>
      </c>
      <c r="P331" s="33">
        <v>0.056</v>
      </c>
      <c r="Q331" s="31">
        <v>11050</v>
      </c>
      <c r="R331" s="151">
        <v>15</v>
      </c>
      <c r="S331" s="64">
        <v>1077788</v>
      </c>
      <c r="T331" s="151" t="s">
        <v>2063</v>
      </c>
    </row>
    <row r="332" spans="1:20" ht="15">
      <c r="A332" s="85">
        <v>321</v>
      </c>
      <c r="B332" s="151" t="s">
        <v>1681</v>
      </c>
      <c r="C332" s="152" t="s">
        <v>1682</v>
      </c>
      <c r="D332" s="151" t="s">
        <v>26</v>
      </c>
      <c r="E332" s="152" t="s">
        <v>2114</v>
      </c>
      <c r="F332" s="64">
        <v>0</v>
      </c>
      <c r="G332" s="79" t="s">
        <v>2108</v>
      </c>
      <c r="H332" s="64">
        <v>-1478182764</v>
      </c>
      <c r="I332" s="78">
        <v>-2.21</v>
      </c>
      <c r="J332" s="64">
        <v>122228318587</v>
      </c>
      <c r="K332" s="78">
        <v>1.2</v>
      </c>
      <c r="L332" s="64">
        <v>-882272295</v>
      </c>
      <c r="M332" s="76">
        <v>-1.21</v>
      </c>
      <c r="N332" s="31">
        <v>-51</v>
      </c>
      <c r="O332" s="33">
        <v>-0.004</v>
      </c>
      <c r="P332" s="33">
        <v>-0.005</v>
      </c>
      <c r="Q332" s="31">
        <v>1550</v>
      </c>
      <c r="R332" s="151">
        <v>-30.3</v>
      </c>
      <c r="S332" s="64">
        <v>55735</v>
      </c>
      <c r="T332" s="151" t="s">
        <v>2063</v>
      </c>
    </row>
    <row r="333" spans="1:20" ht="15">
      <c r="A333" s="85">
        <v>322</v>
      </c>
      <c r="B333" s="151" t="s">
        <v>3358</v>
      </c>
      <c r="C333" s="152" t="s">
        <v>3359</v>
      </c>
      <c r="D333" s="151" t="s">
        <v>26</v>
      </c>
      <c r="E333" s="152" t="s">
        <v>2124</v>
      </c>
      <c r="F333" s="64">
        <v>2292336000000</v>
      </c>
      <c r="G333" s="73">
        <v>0.3</v>
      </c>
      <c r="H333" s="64">
        <v>419947000000</v>
      </c>
      <c r="I333" s="78">
        <v>0.26</v>
      </c>
      <c r="J333" s="64">
        <v>8404292000000</v>
      </c>
      <c r="K333" s="73">
        <v>0.35</v>
      </c>
      <c r="L333" s="64">
        <v>1465444000000</v>
      </c>
      <c r="M333" s="78">
        <v>0.44</v>
      </c>
      <c r="N333" s="31">
        <v>2206</v>
      </c>
      <c r="O333" s="33">
        <v>0.011</v>
      </c>
      <c r="P333" s="33">
        <v>0.174</v>
      </c>
      <c r="Q333" s="31">
        <v>24050</v>
      </c>
      <c r="R333" s="151">
        <v>10.9</v>
      </c>
      <c r="S333" s="64">
        <v>158656</v>
      </c>
      <c r="T333" s="151" t="s">
        <v>2064</v>
      </c>
    </row>
    <row r="334" spans="1:20" ht="15">
      <c r="A334" s="85">
        <v>323</v>
      </c>
      <c r="B334" s="151" t="s">
        <v>1687</v>
      </c>
      <c r="C334" s="152" t="s">
        <v>1688</v>
      </c>
      <c r="D334" s="151" t="s">
        <v>26</v>
      </c>
      <c r="E334" s="152" t="s">
        <v>2105</v>
      </c>
      <c r="F334" s="64">
        <v>186822560964</v>
      </c>
      <c r="G334" s="73">
        <v>0</v>
      </c>
      <c r="H334" s="64">
        <v>5680992033</v>
      </c>
      <c r="I334" s="76">
        <v>-0.19</v>
      </c>
      <c r="J334" s="64">
        <v>750904255896</v>
      </c>
      <c r="K334" s="73">
        <v>0.1</v>
      </c>
      <c r="L334" s="64">
        <v>14043369527</v>
      </c>
      <c r="M334" s="77">
        <v>-0.39</v>
      </c>
      <c r="N334" s="31">
        <v>1224</v>
      </c>
      <c r="O334" s="33">
        <v>0.04</v>
      </c>
      <c r="P334" s="33">
        <v>0.08</v>
      </c>
      <c r="Q334" s="31">
        <v>12000</v>
      </c>
      <c r="R334" s="151">
        <v>9.8</v>
      </c>
      <c r="S334" s="64">
        <v>373</v>
      </c>
      <c r="T334" s="151" t="s">
        <v>3410</v>
      </c>
    </row>
    <row r="335" spans="1:20" ht="15">
      <c r="A335" s="85">
        <v>324</v>
      </c>
      <c r="B335" s="151" t="s">
        <v>1693</v>
      </c>
      <c r="C335" s="152" t="s">
        <v>1694</v>
      </c>
      <c r="D335" s="151" t="s">
        <v>26</v>
      </c>
      <c r="E335" s="152" t="s">
        <v>2144</v>
      </c>
      <c r="F335" s="64">
        <v>432906321992</v>
      </c>
      <c r="G335" s="78">
        <v>-0.05</v>
      </c>
      <c r="H335" s="64">
        <v>24979686326</v>
      </c>
      <c r="I335" s="73">
        <v>-0.71</v>
      </c>
      <c r="J335" s="64">
        <v>1807292956557</v>
      </c>
      <c r="K335" s="77">
        <v>-0.02</v>
      </c>
      <c r="L335" s="64">
        <v>248786080653</v>
      </c>
      <c r="M335" s="76">
        <v>-0.23</v>
      </c>
      <c r="N335" s="31">
        <v>4525</v>
      </c>
      <c r="O335" s="75">
        <v>0.129</v>
      </c>
      <c r="P335" s="75">
        <v>0.17</v>
      </c>
      <c r="Q335" s="31">
        <v>72400</v>
      </c>
      <c r="R335" s="151">
        <v>16</v>
      </c>
      <c r="S335" s="64">
        <v>6153</v>
      </c>
      <c r="T335" s="151" t="s">
        <v>3410</v>
      </c>
    </row>
    <row r="336" spans="1:20" ht="15">
      <c r="A336" s="85">
        <v>325</v>
      </c>
      <c r="B336" s="151" t="s">
        <v>2296</v>
      </c>
      <c r="C336" s="152" t="s">
        <v>2297</v>
      </c>
      <c r="D336" s="151" t="s">
        <v>26</v>
      </c>
      <c r="E336" s="152" t="s">
        <v>2116</v>
      </c>
      <c r="F336" s="64">
        <v>187219285635</v>
      </c>
      <c r="G336" s="78">
        <v>-0.1</v>
      </c>
      <c r="H336" s="64">
        <v>13048204104</v>
      </c>
      <c r="I336" s="78">
        <v>0.05</v>
      </c>
      <c r="J336" s="64">
        <v>1122586307357</v>
      </c>
      <c r="K336" s="73">
        <v>0.14</v>
      </c>
      <c r="L336" s="64">
        <v>59513655369</v>
      </c>
      <c r="M336" s="77">
        <v>-0.11</v>
      </c>
      <c r="N336" s="31">
        <v>1230</v>
      </c>
      <c r="O336" s="33">
        <v>0.028</v>
      </c>
      <c r="P336" s="33">
        <v>0.099</v>
      </c>
      <c r="Q336" s="31">
        <v>15500</v>
      </c>
      <c r="R336" s="151">
        <v>12.6</v>
      </c>
      <c r="S336" s="64">
        <v>3350</v>
      </c>
      <c r="T336" s="151" t="s">
        <v>3410</v>
      </c>
    </row>
    <row r="337" spans="1:20" ht="15">
      <c r="A337" s="85">
        <v>326</v>
      </c>
      <c r="B337" s="151" t="s">
        <v>1695</v>
      </c>
      <c r="C337" s="152" t="s">
        <v>1696</v>
      </c>
      <c r="D337" s="151" t="s">
        <v>26</v>
      </c>
      <c r="E337" s="152" t="s">
        <v>2126</v>
      </c>
      <c r="F337" s="64">
        <v>61660146465</v>
      </c>
      <c r="G337" s="73">
        <v>0.06</v>
      </c>
      <c r="H337" s="64">
        <v>5007845299</v>
      </c>
      <c r="I337" s="78">
        <v>0.73</v>
      </c>
      <c r="J337" s="64">
        <v>403601925403</v>
      </c>
      <c r="K337" s="78">
        <v>-0.09</v>
      </c>
      <c r="L337" s="64">
        <v>72794170307</v>
      </c>
      <c r="M337" s="76">
        <v>0.45</v>
      </c>
      <c r="N337" s="31">
        <v>4431</v>
      </c>
      <c r="O337" s="33">
        <v>0.071</v>
      </c>
      <c r="P337" s="33">
        <v>0.084</v>
      </c>
      <c r="Q337" s="31">
        <v>22600</v>
      </c>
      <c r="R337" s="151">
        <v>5.1</v>
      </c>
      <c r="S337" s="64">
        <v>12433</v>
      </c>
      <c r="T337" s="151" t="s">
        <v>3410</v>
      </c>
    </row>
    <row r="338" spans="1:20" ht="15">
      <c r="A338" s="85">
        <v>327</v>
      </c>
      <c r="B338" s="151" t="s">
        <v>1699</v>
      </c>
      <c r="C338" s="152" t="s">
        <v>1700</v>
      </c>
      <c r="D338" s="151" t="s">
        <v>26</v>
      </c>
      <c r="E338" s="152" t="s">
        <v>2110</v>
      </c>
      <c r="F338" s="64">
        <v>8942292736</v>
      </c>
      <c r="G338" s="77">
        <v>0.79</v>
      </c>
      <c r="H338" s="64">
        <v>4524319432</v>
      </c>
      <c r="I338" s="78">
        <v>15309.36</v>
      </c>
      <c r="J338" s="64">
        <v>29011256467</v>
      </c>
      <c r="K338" s="73">
        <v>-0.08</v>
      </c>
      <c r="L338" s="64">
        <v>12085178214</v>
      </c>
      <c r="M338" s="78">
        <v>-0.3</v>
      </c>
      <c r="N338" s="31">
        <v>1036</v>
      </c>
      <c r="O338" s="33">
        <v>0.083</v>
      </c>
      <c r="P338" s="33">
        <v>0.101</v>
      </c>
      <c r="Q338" s="31">
        <v>25800</v>
      </c>
      <c r="R338" s="151">
        <v>24.9</v>
      </c>
      <c r="S338" s="64">
        <v>86532</v>
      </c>
      <c r="T338" s="151" t="s">
        <v>2063</v>
      </c>
    </row>
    <row r="339" spans="1:20" ht="15">
      <c r="A339" s="85">
        <v>328</v>
      </c>
      <c r="B339" s="151" t="s">
        <v>1701</v>
      </c>
      <c r="C339" s="152" t="s">
        <v>1702</v>
      </c>
      <c r="D339" s="151" t="s">
        <v>26</v>
      </c>
      <c r="E339" s="152" t="s">
        <v>2106</v>
      </c>
      <c r="F339" s="64">
        <v>243313510142</v>
      </c>
      <c r="G339" s="77">
        <v>0.9</v>
      </c>
      <c r="H339" s="64">
        <v>5403451287</v>
      </c>
      <c r="I339" s="73">
        <v>2.17</v>
      </c>
      <c r="J339" s="64">
        <v>801161969131</v>
      </c>
      <c r="K339" s="73">
        <v>0.05</v>
      </c>
      <c r="L339" s="64">
        <v>7231986100</v>
      </c>
      <c r="M339" s="77">
        <v>0.16</v>
      </c>
      <c r="N339" s="31">
        <v>632</v>
      </c>
      <c r="O339" s="75">
        <v>0.008</v>
      </c>
      <c r="P339" s="75">
        <v>0.037</v>
      </c>
      <c r="Q339" s="31">
        <v>5370</v>
      </c>
      <c r="R339" s="74">
        <v>8.5</v>
      </c>
      <c r="S339" s="64">
        <v>58980</v>
      </c>
      <c r="T339" s="151" t="s">
        <v>2063</v>
      </c>
    </row>
    <row r="340" spans="1:20" ht="15">
      <c r="A340" s="85">
        <v>329</v>
      </c>
      <c r="B340" s="151" t="s">
        <v>1705</v>
      </c>
      <c r="C340" s="152" t="s">
        <v>1706</v>
      </c>
      <c r="D340" s="151" t="s">
        <v>26</v>
      </c>
      <c r="E340" s="152" t="s">
        <v>2166</v>
      </c>
      <c r="F340" s="64">
        <v>203883494940</v>
      </c>
      <c r="G340" s="78">
        <v>-0.07</v>
      </c>
      <c r="H340" s="64">
        <v>-4919371944</v>
      </c>
      <c r="I340" s="77">
        <v>-2.48</v>
      </c>
      <c r="J340" s="64">
        <v>735745219649</v>
      </c>
      <c r="K340" s="73">
        <v>-0.38</v>
      </c>
      <c r="L340" s="64">
        <v>-24533427033</v>
      </c>
      <c r="M340" s="73">
        <v>0.49</v>
      </c>
      <c r="N340" s="31">
        <v>-205</v>
      </c>
      <c r="O340" s="33">
        <v>-0.015</v>
      </c>
      <c r="P340" s="33">
        <v>-0.016</v>
      </c>
      <c r="Q340" s="31">
        <v>1800</v>
      </c>
      <c r="R340" s="151">
        <v>-8.8</v>
      </c>
      <c r="S340" s="64">
        <v>218262</v>
      </c>
      <c r="T340" s="151" t="s">
        <v>2063</v>
      </c>
    </row>
    <row r="341" spans="1:20" ht="15">
      <c r="A341" s="85">
        <v>330</v>
      </c>
      <c r="B341" s="151" t="s">
        <v>1713</v>
      </c>
      <c r="C341" s="152" t="s">
        <v>1714</v>
      </c>
      <c r="D341" s="151" t="s">
        <v>26</v>
      </c>
      <c r="E341" s="152" t="s">
        <v>2147</v>
      </c>
      <c r="F341" s="64">
        <v>123900753046</v>
      </c>
      <c r="G341" s="78">
        <v>-0.59</v>
      </c>
      <c r="H341" s="64">
        <v>-556480782968</v>
      </c>
      <c r="I341" s="76">
        <v>-8.33</v>
      </c>
      <c r="J341" s="64">
        <v>1176698331954</v>
      </c>
      <c r="K341" s="73">
        <v>0.34</v>
      </c>
      <c r="L341" s="64">
        <v>-466818017352</v>
      </c>
      <c r="M341" s="77">
        <v>0.22</v>
      </c>
      <c r="N341" s="31">
        <v>-2800</v>
      </c>
      <c r="O341" s="33">
        <v>-0.147</v>
      </c>
      <c r="P341" s="33">
        <v>-0.992</v>
      </c>
      <c r="Q341" s="31">
        <v>2800</v>
      </c>
      <c r="R341" s="151">
        <v>-1</v>
      </c>
      <c r="S341" s="64">
        <v>1039161</v>
      </c>
      <c r="T341" s="151" t="s">
        <v>2063</v>
      </c>
    </row>
    <row r="342" spans="1:20" ht="15">
      <c r="A342" s="85">
        <v>331</v>
      </c>
      <c r="B342" s="151" t="s">
        <v>3079</v>
      </c>
      <c r="C342" s="152" t="s">
        <v>3080</v>
      </c>
      <c r="D342" s="151" t="s">
        <v>26</v>
      </c>
      <c r="E342" s="152" t="s">
        <v>2116</v>
      </c>
      <c r="F342" s="64">
        <v>0</v>
      </c>
      <c r="G342" s="79" t="s">
        <v>2108</v>
      </c>
      <c r="H342" s="64">
        <v>0</v>
      </c>
      <c r="I342" s="76" t="s">
        <v>2108</v>
      </c>
      <c r="J342" s="64">
        <v>328922181350</v>
      </c>
      <c r="K342" s="77">
        <v>0.35</v>
      </c>
      <c r="L342" s="64">
        <v>34135565216</v>
      </c>
      <c r="M342" s="76">
        <v>2.95</v>
      </c>
      <c r="N342" s="31"/>
      <c r="O342" s="75">
        <v>0</v>
      </c>
      <c r="P342" s="75">
        <v>0</v>
      </c>
      <c r="Q342" s="31">
        <v>0</v>
      </c>
      <c r="R342" s="151">
        <v>0</v>
      </c>
      <c r="S342" s="64">
        <v>0</v>
      </c>
      <c r="T342" s="151" t="s">
        <v>3410</v>
      </c>
    </row>
    <row r="343" spans="1:20" ht="15">
      <c r="A343" s="85">
        <v>332</v>
      </c>
      <c r="B343" s="151" t="s">
        <v>2205</v>
      </c>
      <c r="C343" s="152" t="s">
        <v>2206</v>
      </c>
      <c r="D343" s="151" t="s">
        <v>26</v>
      </c>
      <c r="E343" s="152" t="s">
        <v>2154</v>
      </c>
      <c r="F343" s="64">
        <v>0</v>
      </c>
      <c r="G343" s="79" t="s">
        <v>2108</v>
      </c>
      <c r="H343" s="64">
        <v>0</v>
      </c>
      <c r="I343" s="76" t="s">
        <v>2108</v>
      </c>
      <c r="J343" s="64">
        <v>0</v>
      </c>
      <c r="K343" s="77" t="s">
        <v>2108</v>
      </c>
      <c r="L343" s="64">
        <v>0</v>
      </c>
      <c r="M343" s="76" t="s">
        <v>2108</v>
      </c>
      <c r="N343" s="31">
        <v>13667</v>
      </c>
      <c r="O343" s="33">
        <v>0</v>
      </c>
      <c r="P343" s="33">
        <v>0</v>
      </c>
      <c r="Q343" s="31">
        <v>12300</v>
      </c>
      <c r="R343" s="151">
        <v>0.9</v>
      </c>
      <c r="S343" s="64">
        <v>0</v>
      </c>
      <c r="T343" s="151" t="s">
        <v>3410</v>
      </c>
    </row>
    <row r="344" spans="1:20" ht="15">
      <c r="A344" s="85">
        <v>333</v>
      </c>
      <c r="B344" s="151" t="s">
        <v>1735</v>
      </c>
      <c r="C344" s="152" t="s">
        <v>1736</v>
      </c>
      <c r="D344" s="151" t="s">
        <v>26</v>
      </c>
      <c r="E344" s="152" t="s">
        <v>2110</v>
      </c>
      <c r="F344" s="64">
        <v>101553773505</v>
      </c>
      <c r="G344" s="78">
        <v>-0.12</v>
      </c>
      <c r="H344" s="64">
        <v>18142084001</v>
      </c>
      <c r="I344" s="73">
        <v>-0.71</v>
      </c>
      <c r="J344" s="64">
        <v>415495273346</v>
      </c>
      <c r="K344" s="78">
        <v>0.33</v>
      </c>
      <c r="L344" s="64">
        <v>210384827802</v>
      </c>
      <c r="M344" s="78">
        <v>0.26</v>
      </c>
      <c r="N344" s="31">
        <v>1877</v>
      </c>
      <c r="O344" s="75">
        <v>0.057</v>
      </c>
      <c r="P344" s="75">
        <v>0.148</v>
      </c>
      <c r="Q344" s="31">
        <v>12950</v>
      </c>
      <c r="R344" s="151">
        <v>6.9</v>
      </c>
      <c r="S344" s="64">
        <v>13515</v>
      </c>
      <c r="T344" s="151" t="s">
        <v>3410</v>
      </c>
    </row>
    <row r="345" spans="1:20" ht="15">
      <c r="A345" s="85">
        <v>334</v>
      </c>
      <c r="B345" s="151" t="s">
        <v>1739</v>
      </c>
      <c r="C345" s="152" t="s">
        <v>1740</v>
      </c>
      <c r="D345" s="151" t="s">
        <v>26</v>
      </c>
      <c r="E345" s="152" t="s">
        <v>2130</v>
      </c>
      <c r="F345" s="64">
        <v>475476113000</v>
      </c>
      <c r="G345" s="73">
        <v>0.37</v>
      </c>
      <c r="H345" s="64">
        <v>19110009990</v>
      </c>
      <c r="I345" s="78">
        <v>0.05</v>
      </c>
      <c r="J345" s="64">
        <v>1746522966120</v>
      </c>
      <c r="K345" s="73">
        <v>0.3</v>
      </c>
      <c r="L345" s="64">
        <v>72734522805</v>
      </c>
      <c r="M345" s="73">
        <v>0.63</v>
      </c>
      <c r="N345" s="31">
        <v>2133</v>
      </c>
      <c r="O345" s="33">
        <v>0.072</v>
      </c>
      <c r="P345" s="33">
        <v>0.145</v>
      </c>
      <c r="Q345" s="31">
        <v>10450</v>
      </c>
      <c r="R345" s="151">
        <v>4.9</v>
      </c>
      <c r="S345" s="64">
        <v>16874</v>
      </c>
      <c r="T345" s="151" t="s">
        <v>3410</v>
      </c>
    </row>
    <row r="346" spans="1:20" ht="15">
      <c r="A346" s="85">
        <v>335</v>
      </c>
      <c r="B346" s="151" t="s">
        <v>1741</v>
      </c>
      <c r="C346" s="152" t="s">
        <v>1742</v>
      </c>
      <c r="D346" s="151" t="s">
        <v>26</v>
      </c>
      <c r="E346" s="152" t="s">
        <v>2116</v>
      </c>
      <c r="F346" s="64">
        <v>108067794112</v>
      </c>
      <c r="G346" s="73">
        <v>0.12</v>
      </c>
      <c r="H346" s="64">
        <v>-6426434309</v>
      </c>
      <c r="I346" s="78">
        <v>-5.42</v>
      </c>
      <c r="J346" s="64">
        <v>463228352668</v>
      </c>
      <c r="K346" s="77">
        <v>0.07</v>
      </c>
      <c r="L346" s="64">
        <v>1544803813</v>
      </c>
      <c r="M346" s="78">
        <v>-0.97</v>
      </c>
      <c r="N346" s="31">
        <v>-43</v>
      </c>
      <c r="O346" s="75">
        <v>-0.001</v>
      </c>
      <c r="P346" s="75">
        <v>-0.004</v>
      </c>
      <c r="Q346" s="31">
        <v>3080</v>
      </c>
      <c r="R346" s="151">
        <v>-71.8</v>
      </c>
      <c r="S346" s="64">
        <v>11900</v>
      </c>
      <c r="T346" s="151" t="s">
        <v>3410</v>
      </c>
    </row>
    <row r="347" spans="1:20" ht="15">
      <c r="A347" s="85">
        <v>336</v>
      </c>
      <c r="B347" s="151" t="s">
        <v>1749</v>
      </c>
      <c r="C347" s="152" t="s">
        <v>1750</v>
      </c>
      <c r="D347" s="151" t="s">
        <v>26</v>
      </c>
      <c r="E347" s="152" t="s">
        <v>2116</v>
      </c>
      <c r="F347" s="64">
        <v>640317776278</v>
      </c>
      <c r="G347" s="73">
        <v>0.11</v>
      </c>
      <c r="H347" s="64">
        <v>15236446195</v>
      </c>
      <c r="I347" s="76">
        <v>0.05</v>
      </c>
      <c r="J347" s="64">
        <v>2446267887888</v>
      </c>
      <c r="K347" s="77">
        <v>0.1</v>
      </c>
      <c r="L347" s="64">
        <v>51659230876</v>
      </c>
      <c r="M347" s="76">
        <v>-0.3</v>
      </c>
      <c r="N347" s="31">
        <v>6000</v>
      </c>
      <c r="O347" s="33">
        <v>0.11</v>
      </c>
      <c r="P347" s="33">
        <v>0.188</v>
      </c>
      <c r="Q347" s="31">
        <v>25800</v>
      </c>
      <c r="R347" s="151">
        <v>4.3</v>
      </c>
      <c r="S347" s="64">
        <v>1500</v>
      </c>
      <c r="T347" s="151" t="s">
        <v>3410</v>
      </c>
    </row>
    <row r="348" spans="1:20" ht="15">
      <c r="A348" s="85">
        <v>337</v>
      </c>
      <c r="B348" s="151" t="s">
        <v>1761</v>
      </c>
      <c r="C348" s="152" t="s">
        <v>1762</v>
      </c>
      <c r="D348" s="151" t="s">
        <v>26</v>
      </c>
      <c r="E348" s="152" t="s">
        <v>2118</v>
      </c>
      <c r="F348" s="64">
        <v>230998397810</v>
      </c>
      <c r="G348" s="78">
        <v>-0.19</v>
      </c>
      <c r="H348" s="64">
        <v>13897418473</v>
      </c>
      <c r="I348" s="73">
        <v>-0.05</v>
      </c>
      <c r="J348" s="64">
        <v>922222517050</v>
      </c>
      <c r="K348" s="78">
        <v>-0.05</v>
      </c>
      <c r="L348" s="64">
        <v>65055611136</v>
      </c>
      <c r="M348" s="78">
        <v>0.32</v>
      </c>
      <c r="N348" s="31">
        <v>1511</v>
      </c>
      <c r="O348" s="33">
        <v>0.092</v>
      </c>
      <c r="P348" s="33">
        <v>0.119</v>
      </c>
      <c r="Q348" s="31">
        <v>9970</v>
      </c>
      <c r="R348" s="151">
        <v>6.6</v>
      </c>
      <c r="S348" s="64">
        <v>399</v>
      </c>
      <c r="T348" s="151" t="s">
        <v>3410</v>
      </c>
    </row>
    <row r="349" spans="1:20" ht="15">
      <c r="A349" s="85">
        <v>338</v>
      </c>
      <c r="B349" s="151" t="s">
        <v>1784</v>
      </c>
      <c r="C349" s="152" t="s">
        <v>1785</v>
      </c>
      <c r="D349" s="151" t="s">
        <v>26</v>
      </c>
      <c r="E349" s="152" t="s">
        <v>2124</v>
      </c>
      <c r="F349" s="64">
        <v>13436567000000</v>
      </c>
      <c r="G349" s="73">
        <v>0.17</v>
      </c>
      <c r="H349" s="64">
        <v>2935943000000</v>
      </c>
      <c r="I349" s="77">
        <v>0.19</v>
      </c>
      <c r="J349" s="64">
        <v>50108709000000</v>
      </c>
      <c r="K349" s="76">
        <v>0.2</v>
      </c>
      <c r="L349" s="64">
        <v>10551948000000</v>
      </c>
      <c r="M349" s="76">
        <v>0.18</v>
      </c>
      <c r="N349" s="31">
        <v>3138</v>
      </c>
      <c r="O349" s="33">
        <v>0.012</v>
      </c>
      <c r="P349" s="33">
        <v>0.203</v>
      </c>
      <c r="Q349" s="31">
        <v>61500</v>
      </c>
      <c r="R349" s="151">
        <v>19.6</v>
      </c>
      <c r="S349" s="64">
        <v>2038449</v>
      </c>
      <c r="T349" s="151" t="s">
        <v>2064</v>
      </c>
    </row>
    <row r="350" spans="1:20" ht="15">
      <c r="A350" s="85">
        <v>339</v>
      </c>
      <c r="B350" s="151" t="s">
        <v>1788</v>
      </c>
      <c r="C350" s="152" t="s">
        <v>1789</v>
      </c>
      <c r="D350" s="151" t="s">
        <v>26</v>
      </c>
      <c r="E350" s="152" t="s">
        <v>2207</v>
      </c>
      <c r="F350" s="64">
        <v>738975116950</v>
      </c>
      <c r="G350" s="78">
        <v>-0.13</v>
      </c>
      <c r="H350" s="64">
        <v>175649862054</v>
      </c>
      <c r="I350" s="76">
        <v>2.27</v>
      </c>
      <c r="J350" s="64">
        <v>3443877965689</v>
      </c>
      <c r="K350" s="76">
        <v>0.02</v>
      </c>
      <c r="L350" s="64">
        <v>703812416583</v>
      </c>
      <c r="M350" s="76">
        <v>0.95</v>
      </c>
      <c r="N350" s="31">
        <v>24059</v>
      </c>
      <c r="O350" s="33">
        <v>0.247</v>
      </c>
      <c r="P350" s="33">
        <v>0.504</v>
      </c>
      <c r="Q350" s="31">
        <v>163600</v>
      </c>
      <c r="R350" s="151">
        <v>6.8</v>
      </c>
      <c r="S350" s="64">
        <v>125</v>
      </c>
      <c r="T350" s="151" t="s">
        <v>3410</v>
      </c>
    </row>
    <row r="351" spans="1:20" ht="15">
      <c r="A351" s="85">
        <v>340</v>
      </c>
      <c r="B351" s="151" t="s">
        <v>2299</v>
      </c>
      <c r="C351" s="152" t="s">
        <v>2300</v>
      </c>
      <c r="D351" s="151" t="s">
        <v>26</v>
      </c>
      <c r="E351" s="152" t="s">
        <v>2110</v>
      </c>
      <c r="F351" s="64">
        <v>457358277209</v>
      </c>
      <c r="G351" s="73">
        <v>0.47</v>
      </c>
      <c r="H351" s="64">
        <v>312204506852</v>
      </c>
      <c r="I351" s="76">
        <v>0.4</v>
      </c>
      <c r="J351" s="64">
        <v>1974839935128</v>
      </c>
      <c r="K351" s="77">
        <v>0.75</v>
      </c>
      <c r="L351" s="64">
        <v>1337252681567</v>
      </c>
      <c r="M351" s="76">
        <v>0.85</v>
      </c>
      <c r="N351" s="31">
        <v>5619</v>
      </c>
      <c r="O351" s="75">
        <v>0.136</v>
      </c>
      <c r="P351" s="75">
        <v>0.283</v>
      </c>
      <c r="Q351" s="31">
        <v>54500</v>
      </c>
      <c r="R351" s="74">
        <v>9.7</v>
      </c>
      <c r="S351" s="64">
        <v>74024</v>
      </c>
      <c r="T351" s="151" t="s">
        <v>2068</v>
      </c>
    </row>
    <row r="352" spans="1:20" ht="15">
      <c r="A352" s="85">
        <v>341</v>
      </c>
      <c r="B352" s="151" t="s">
        <v>1808</v>
      </c>
      <c r="C352" s="152" t="s">
        <v>1809</v>
      </c>
      <c r="D352" s="151" t="s">
        <v>26</v>
      </c>
      <c r="E352" s="152" t="s">
        <v>2110</v>
      </c>
      <c r="F352" s="64">
        <v>112126820665</v>
      </c>
      <c r="G352" s="73">
        <v>0.11</v>
      </c>
      <c r="H352" s="64">
        <v>2700880170</v>
      </c>
      <c r="I352" s="77">
        <v>-0.93</v>
      </c>
      <c r="J352" s="64">
        <v>433238944142</v>
      </c>
      <c r="K352" s="73">
        <v>0.44</v>
      </c>
      <c r="L352" s="64">
        <v>120271526763</v>
      </c>
      <c r="M352" s="76">
        <v>0.26</v>
      </c>
      <c r="N352" s="31">
        <v>1171</v>
      </c>
      <c r="O352" s="33">
        <v>0.056</v>
      </c>
      <c r="P352" s="33">
        <v>0.108</v>
      </c>
      <c r="Q352" s="31">
        <v>8080</v>
      </c>
      <c r="R352" s="151">
        <v>6.9</v>
      </c>
      <c r="S352" s="64">
        <v>19194</v>
      </c>
      <c r="T352" s="151" t="s">
        <v>3410</v>
      </c>
    </row>
    <row r="353" spans="1:20" ht="15">
      <c r="A353" s="85">
        <v>342</v>
      </c>
      <c r="B353" s="151" t="s">
        <v>1830</v>
      </c>
      <c r="C353" s="152" t="s">
        <v>1831</v>
      </c>
      <c r="D353" s="151" t="s">
        <v>26</v>
      </c>
      <c r="E353" s="152" t="s">
        <v>2166</v>
      </c>
      <c r="F353" s="64">
        <v>610637773635</v>
      </c>
      <c r="G353" s="73">
        <v>0.06</v>
      </c>
      <c r="H353" s="64">
        <v>46411535934</v>
      </c>
      <c r="I353" s="78">
        <v>0.23</v>
      </c>
      <c r="J353" s="64">
        <v>2226527118886</v>
      </c>
      <c r="K353" s="78">
        <v>0</v>
      </c>
      <c r="L353" s="64">
        <v>139054248459</v>
      </c>
      <c r="M353" s="73">
        <v>-0.06</v>
      </c>
      <c r="N353" s="31">
        <v>4800</v>
      </c>
      <c r="O353" s="75">
        <v>0.082</v>
      </c>
      <c r="P353" s="75">
        <v>0.176</v>
      </c>
      <c r="Q353" s="31">
        <v>36000</v>
      </c>
      <c r="R353" s="151">
        <v>7.5</v>
      </c>
      <c r="S353" s="64">
        <v>1818</v>
      </c>
      <c r="T353" s="151" t="s">
        <v>3410</v>
      </c>
    </row>
    <row r="354" spans="1:20" ht="15">
      <c r="A354" s="85">
        <v>343</v>
      </c>
      <c r="B354" s="151" t="s">
        <v>1840</v>
      </c>
      <c r="C354" s="152" t="s">
        <v>1841</v>
      </c>
      <c r="D354" s="151" t="s">
        <v>26</v>
      </c>
      <c r="E354" s="152" t="s">
        <v>2106</v>
      </c>
      <c r="F354" s="64">
        <v>2135884135422</v>
      </c>
      <c r="G354" s="78">
        <v>-0.09</v>
      </c>
      <c r="H354" s="64">
        <v>355995150546</v>
      </c>
      <c r="I354" s="78">
        <v>1.14</v>
      </c>
      <c r="J354" s="64">
        <v>8121934226089</v>
      </c>
      <c r="K354" s="73">
        <v>0.07</v>
      </c>
      <c r="L354" s="64">
        <v>844169141952</v>
      </c>
      <c r="M354" s="78">
        <v>0.6</v>
      </c>
      <c r="N354" s="31">
        <v>8466</v>
      </c>
      <c r="O354" s="33">
        <v>0.155</v>
      </c>
      <c r="P354" s="33">
        <v>0.265</v>
      </c>
      <c r="Q354" s="31">
        <v>74500</v>
      </c>
      <c r="R354" s="151">
        <v>8.8</v>
      </c>
      <c r="S354" s="64">
        <v>165690</v>
      </c>
      <c r="T354" s="151" t="s">
        <v>2063</v>
      </c>
    </row>
    <row r="355" spans="1:20" ht="15">
      <c r="A355" s="85">
        <v>344</v>
      </c>
      <c r="B355" s="151" t="s">
        <v>1844</v>
      </c>
      <c r="C355" s="152" t="s">
        <v>1845</v>
      </c>
      <c r="D355" s="151" t="s">
        <v>26</v>
      </c>
      <c r="E355" s="152" t="s">
        <v>2208</v>
      </c>
      <c r="F355" s="64">
        <v>0</v>
      </c>
      <c r="G355" s="79" t="s">
        <v>2108</v>
      </c>
      <c r="H355" s="64">
        <v>-1996681920</v>
      </c>
      <c r="I355" s="76">
        <v>0.97</v>
      </c>
      <c r="J355" s="64">
        <v>0</v>
      </c>
      <c r="K355" s="73" t="s">
        <v>2108</v>
      </c>
      <c r="L355" s="64">
        <v>-22039019110</v>
      </c>
      <c r="M355" s="77">
        <v>0.78</v>
      </c>
      <c r="N355" s="31">
        <v>-11100</v>
      </c>
      <c r="O355" s="33">
        <v>0</v>
      </c>
      <c r="P355" s="33">
        <v>0</v>
      </c>
      <c r="Q355" s="31">
        <v>1110</v>
      </c>
      <c r="R355" s="151">
        <v>-0.1</v>
      </c>
      <c r="S355" s="64">
        <v>159407</v>
      </c>
      <c r="T355" s="151" t="s">
        <v>2063</v>
      </c>
    </row>
    <row r="356" spans="1:20" ht="15">
      <c r="A356" s="85">
        <v>345</v>
      </c>
      <c r="B356" s="151" t="s">
        <v>1850</v>
      </c>
      <c r="C356" s="152" t="s">
        <v>1851</v>
      </c>
      <c r="D356" s="151" t="s">
        <v>26</v>
      </c>
      <c r="E356" s="152" t="s">
        <v>2111</v>
      </c>
      <c r="F356" s="64">
        <v>32741049351461</v>
      </c>
      <c r="G356" s="77">
        <v>0.63</v>
      </c>
      <c r="H356" s="64">
        <v>3598081106425</v>
      </c>
      <c r="I356" s="78">
        <v>0.86</v>
      </c>
      <c r="J356" s="64">
        <v>116352958498904</v>
      </c>
      <c r="K356" s="77">
        <v>0.67</v>
      </c>
      <c r="L356" s="64">
        <v>11154473276100</v>
      </c>
      <c r="M356" s="73">
        <v>2.53</v>
      </c>
      <c r="N356" s="31">
        <v>1094</v>
      </c>
      <c r="O356" s="33">
        <v>0.016</v>
      </c>
      <c r="P356" s="33">
        <v>0.056</v>
      </c>
      <c r="Q356" s="31">
        <v>110300</v>
      </c>
      <c r="R356" s="151">
        <v>100.8</v>
      </c>
      <c r="S356" s="64">
        <v>1451038</v>
      </c>
      <c r="T356" s="151" t="s">
        <v>2068</v>
      </c>
    </row>
    <row r="357" spans="1:20" ht="15">
      <c r="A357" s="85">
        <v>346</v>
      </c>
      <c r="B357" s="151" t="s">
        <v>2301</v>
      </c>
      <c r="C357" s="152" t="s">
        <v>2302</v>
      </c>
      <c r="D357" s="151" t="s">
        <v>26</v>
      </c>
      <c r="E357" s="152" t="s">
        <v>2132</v>
      </c>
      <c r="F357" s="64">
        <v>603177959673</v>
      </c>
      <c r="G357" s="78">
        <v>-0.09</v>
      </c>
      <c r="H357" s="64">
        <v>36937427019</v>
      </c>
      <c r="I357" s="78">
        <v>0.33</v>
      </c>
      <c r="J357" s="64">
        <v>2459430726969</v>
      </c>
      <c r="K357" s="73">
        <v>-0.08</v>
      </c>
      <c r="L357" s="64">
        <v>106919588151</v>
      </c>
      <c r="M357" s="76">
        <v>-0.24</v>
      </c>
      <c r="N357" s="31">
        <v>4400</v>
      </c>
      <c r="O357" s="33">
        <v>0.057</v>
      </c>
      <c r="P357" s="33">
        <v>0.132</v>
      </c>
      <c r="Q357" s="31">
        <v>19800</v>
      </c>
      <c r="R357" s="151">
        <v>4.5</v>
      </c>
      <c r="S357" s="64">
        <v>5954</v>
      </c>
      <c r="T357" s="151" t="s">
        <v>3410</v>
      </c>
    </row>
    <row r="358" spans="1:20" ht="15">
      <c r="A358" s="85">
        <v>347</v>
      </c>
      <c r="B358" s="151" t="s">
        <v>1852</v>
      </c>
      <c r="C358" s="152" t="s">
        <v>1853</v>
      </c>
      <c r="D358" s="151" t="s">
        <v>26</v>
      </c>
      <c r="E358" s="152" t="s">
        <v>2146</v>
      </c>
      <c r="F358" s="64">
        <v>202074865177</v>
      </c>
      <c r="G358" s="77">
        <v>0.57</v>
      </c>
      <c r="H358" s="64">
        <v>1466507589</v>
      </c>
      <c r="I358" s="76">
        <v>0.46</v>
      </c>
      <c r="J358" s="64">
        <v>714665143920</v>
      </c>
      <c r="K358" s="76">
        <v>1.59</v>
      </c>
      <c r="L358" s="64">
        <v>10999769257</v>
      </c>
      <c r="M358" s="76">
        <v>0.61</v>
      </c>
      <c r="N358" s="31">
        <v>1394</v>
      </c>
      <c r="O358" s="33">
        <v>0.051</v>
      </c>
      <c r="P358" s="33">
        <v>0.076</v>
      </c>
      <c r="Q358" s="31">
        <v>6550</v>
      </c>
      <c r="R358" s="151">
        <v>4.7</v>
      </c>
      <c r="S358" s="64">
        <v>7657</v>
      </c>
      <c r="T358" s="151" t="s">
        <v>3410</v>
      </c>
    </row>
    <row r="359" spans="1:20" ht="15">
      <c r="A359" s="85">
        <v>348</v>
      </c>
      <c r="B359" s="151" t="s">
        <v>2303</v>
      </c>
      <c r="C359" s="152" t="s">
        <v>2304</v>
      </c>
      <c r="D359" s="151" t="s">
        <v>26</v>
      </c>
      <c r="E359" s="152" t="s">
        <v>2144</v>
      </c>
      <c r="F359" s="64">
        <v>99969492113</v>
      </c>
      <c r="G359" s="79" t="s">
        <v>2108</v>
      </c>
      <c r="H359" s="64">
        <v>14107667739</v>
      </c>
      <c r="I359" s="73" t="s">
        <v>2108</v>
      </c>
      <c r="J359" s="64">
        <v>425947347891</v>
      </c>
      <c r="K359" s="73">
        <v>4.48</v>
      </c>
      <c r="L359" s="64">
        <v>52913363947</v>
      </c>
      <c r="M359" s="78">
        <v>3.19</v>
      </c>
      <c r="N359" s="31">
        <v>4132</v>
      </c>
      <c r="O359" s="33">
        <v>0.101</v>
      </c>
      <c r="P359" s="33">
        <v>0.137</v>
      </c>
      <c r="Q359" s="31">
        <v>31400</v>
      </c>
      <c r="R359" s="151">
        <v>7.6</v>
      </c>
      <c r="S359" s="64">
        <v>3169</v>
      </c>
      <c r="T359" s="151" t="s">
        <v>3410</v>
      </c>
    </row>
    <row r="360" spans="1:20" ht="15">
      <c r="A360" s="85">
        <v>349</v>
      </c>
      <c r="B360" s="151" t="s">
        <v>2209</v>
      </c>
      <c r="C360" s="152" t="s">
        <v>2210</v>
      </c>
      <c r="D360" s="151" t="s">
        <v>26</v>
      </c>
      <c r="E360" s="152" t="s">
        <v>2211</v>
      </c>
      <c r="F360" s="64">
        <v>8637462457287</v>
      </c>
      <c r="G360" s="78">
        <v>-0.24</v>
      </c>
      <c r="H360" s="64">
        <v>1117573361338</v>
      </c>
      <c r="I360" s="78">
        <v>-0.26</v>
      </c>
      <c r="J360" s="64">
        <v>47133956846719</v>
      </c>
      <c r="K360" s="73">
        <v>0.5</v>
      </c>
      <c r="L360" s="64">
        <v>5595838084738</v>
      </c>
      <c r="M360" s="78">
        <v>0.51</v>
      </c>
      <c r="N360" s="31">
        <v>8849</v>
      </c>
      <c r="O360" s="33">
        <v>0.153</v>
      </c>
      <c r="P360" s="33">
        <v>0.46</v>
      </c>
      <c r="Q360" s="31">
        <v>146900</v>
      </c>
      <c r="R360" s="151">
        <v>16.6</v>
      </c>
      <c r="S360" s="64">
        <v>697431</v>
      </c>
      <c r="T360" s="151" t="s">
        <v>2063</v>
      </c>
    </row>
    <row r="361" spans="1:20" ht="15">
      <c r="A361" s="85">
        <v>350</v>
      </c>
      <c r="B361" s="151" t="s">
        <v>1870</v>
      </c>
      <c r="C361" s="152" t="s">
        <v>1871</v>
      </c>
      <c r="D361" s="151" t="s">
        <v>26</v>
      </c>
      <c r="E361" s="152" t="s">
        <v>2164</v>
      </c>
      <c r="F361" s="64">
        <v>195120211017</v>
      </c>
      <c r="G361" s="73">
        <v>0.01</v>
      </c>
      <c r="H361" s="64">
        <v>36967267875</v>
      </c>
      <c r="I361" s="76">
        <v>0.57</v>
      </c>
      <c r="J361" s="64">
        <v>751124983880</v>
      </c>
      <c r="K361" s="73">
        <v>0.04</v>
      </c>
      <c r="L361" s="64">
        <v>120230988182</v>
      </c>
      <c r="M361" s="76">
        <v>1.35</v>
      </c>
      <c r="N361" s="31">
        <v>1408</v>
      </c>
      <c r="O361" s="33">
        <v>0.059</v>
      </c>
      <c r="P361" s="33">
        <v>0.085</v>
      </c>
      <c r="Q361" s="31">
        <v>7180</v>
      </c>
      <c r="R361" s="151">
        <v>5.1</v>
      </c>
      <c r="S361" s="64">
        <v>23861</v>
      </c>
      <c r="T361" s="151" t="s">
        <v>3410</v>
      </c>
    </row>
    <row r="362" spans="1:20" ht="15">
      <c r="A362" s="85">
        <v>351</v>
      </c>
      <c r="B362" s="151" t="s">
        <v>1872</v>
      </c>
      <c r="C362" s="152" t="s">
        <v>1873</v>
      </c>
      <c r="D362" s="151" t="s">
        <v>26</v>
      </c>
      <c r="E362" s="152" t="s">
        <v>2166</v>
      </c>
      <c r="F362" s="64">
        <v>184357084084</v>
      </c>
      <c r="G362" s="78">
        <v>-0.03</v>
      </c>
      <c r="H362" s="64">
        <v>12772855226</v>
      </c>
      <c r="I362" s="78">
        <v>-0.3</v>
      </c>
      <c r="J362" s="64">
        <v>746765697764</v>
      </c>
      <c r="K362" s="78">
        <v>-0.06</v>
      </c>
      <c r="L362" s="64">
        <v>48852733998</v>
      </c>
      <c r="M362" s="78">
        <v>-0.22</v>
      </c>
      <c r="N362" s="31">
        <v>1335</v>
      </c>
      <c r="O362" s="33">
        <v>0.058</v>
      </c>
      <c r="P362" s="33">
        <v>0.094</v>
      </c>
      <c r="Q362" s="31">
        <v>12950</v>
      </c>
      <c r="R362" s="151">
        <v>9.7</v>
      </c>
      <c r="S362" s="64">
        <v>816</v>
      </c>
      <c r="T362" s="151" t="s">
        <v>3410</v>
      </c>
    </row>
    <row r="363" spans="1:20" ht="15">
      <c r="A363" s="85">
        <v>352</v>
      </c>
      <c r="B363" s="153" t="s">
        <v>1876</v>
      </c>
      <c r="C363" s="152" t="s">
        <v>1877</v>
      </c>
      <c r="D363" s="151" t="s">
        <v>26</v>
      </c>
      <c r="E363" s="152" t="s">
        <v>2151</v>
      </c>
      <c r="F363" s="64">
        <v>1373902087611</v>
      </c>
      <c r="G363" s="78">
        <v>-0.08</v>
      </c>
      <c r="H363" s="64">
        <v>-73026179968</v>
      </c>
      <c r="I363" s="77">
        <v>-9.71</v>
      </c>
      <c r="J363" s="64">
        <v>5794469521759</v>
      </c>
      <c r="K363" s="73">
        <v>0.07</v>
      </c>
      <c r="L363" s="64">
        <v>-82439568648</v>
      </c>
      <c r="M363" s="73">
        <v>-1.77</v>
      </c>
      <c r="N363" s="31">
        <v>-833</v>
      </c>
      <c r="O363" s="33">
        <v>-0.021</v>
      </c>
      <c r="P363" s="33">
        <v>-0.058</v>
      </c>
      <c r="Q363" s="31">
        <v>28000</v>
      </c>
      <c r="R363" s="151">
        <v>-33.6</v>
      </c>
      <c r="S363" s="64">
        <v>33771</v>
      </c>
      <c r="T363" s="151" t="s">
        <v>3410</v>
      </c>
    </row>
    <row r="364" spans="1:20" ht="15">
      <c r="A364" s="85">
        <v>353</v>
      </c>
      <c r="B364" s="151" t="s">
        <v>1894</v>
      </c>
      <c r="C364" s="152" t="s">
        <v>1895</v>
      </c>
      <c r="D364" s="151" t="s">
        <v>26</v>
      </c>
      <c r="E364" s="152" t="s">
        <v>2144</v>
      </c>
      <c r="F364" s="64">
        <v>3877803660048</v>
      </c>
      <c r="G364" s="73">
        <v>0.06</v>
      </c>
      <c r="H364" s="64">
        <v>60160660133</v>
      </c>
      <c r="I364" s="73">
        <v>0.1</v>
      </c>
      <c r="J364" s="64">
        <v>15138930885658</v>
      </c>
      <c r="K364" s="73">
        <v>0.1</v>
      </c>
      <c r="L364" s="64">
        <v>223472203458</v>
      </c>
      <c r="M364" s="77">
        <v>0.5</v>
      </c>
      <c r="N364" s="31">
        <v>1875</v>
      </c>
      <c r="O364" s="75">
        <v>0.003</v>
      </c>
      <c r="P364" s="75">
        <v>0.082</v>
      </c>
      <c r="Q364" s="31">
        <v>21000</v>
      </c>
      <c r="R364" s="151">
        <v>11.2</v>
      </c>
      <c r="S364" s="64">
        <v>483</v>
      </c>
      <c r="T364" s="151" t="s">
        <v>3410</v>
      </c>
    </row>
    <row r="365" spans="1:20" ht="15">
      <c r="A365" s="85">
        <v>354</v>
      </c>
      <c r="B365" s="151" t="s">
        <v>1908</v>
      </c>
      <c r="C365" s="152" t="s">
        <v>1909</v>
      </c>
      <c r="D365" s="151" t="s">
        <v>26</v>
      </c>
      <c r="E365" s="152" t="s">
        <v>2110</v>
      </c>
      <c r="F365" s="64">
        <v>406490296666</v>
      </c>
      <c r="G365" s="73">
        <v>0.29</v>
      </c>
      <c r="H365" s="64">
        <v>176334641315</v>
      </c>
      <c r="I365" s="78">
        <v>0.04</v>
      </c>
      <c r="J365" s="64">
        <v>1503278511782</v>
      </c>
      <c r="K365" s="73">
        <v>0.67</v>
      </c>
      <c r="L365" s="64">
        <v>761422456178</v>
      </c>
      <c r="M365" s="78">
        <v>0.73</v>
      </c>
      <c r="N365" s="31">
        <v>2662</v>
      </c>
      <c r="O365" s="33">
        <v>0.053</v>
      </c>
      <c r="P365" s="33">
        <v>0.173</v>
      </c>
      <c r="Q365" s="31">
        <v>18100</v>
      </c>
      <c r="R365" s="151">
        <v>6.8</v>
      </c>
      <c r="S365" s="64">
        <v>1028112</v>
      </c>
      <c r="T365" s="151" t="s">
        <v>2062</v>
      </c>
    </row>
    <row r="366" spans="1:20" ht="15">
      <c r="A366" s="85">
        <v>355</v>
      </c>
      <c r="B366" s="151" t="s">
        <v>1910</v>
      </c>
      <c r="C366" s="152" t="s">
        <v>1911</v>
      </c>
      <c r="D366" s="151" t="s">
        <v>26</v>
      </c>
      <c r="E366" s="152" t="s">
        <v>2116</v>
      </c>
      <c r="F366" s="64">
        <v>201853831503</v>
      </c>
      <c r="G366" s="78">
        <v>-0.46</v>
      </c>
      <c r="H366" s="64">
        <v>-70891367086</v>
      </c>
      <c r="I366" s="76">
        <v>-1.8</v>
      </c>
      <c r="J366" s="64">
        <v>788116499979</v>
      </c>
      <c r="K366" s="76">
        <v>-0.2</v>
      </c>
      <c r="L366" s="64">
        <v>-82571789939</v>
      </c>
      <c r="M366" s="76">
        <v>-1.62</v>
      </c>
      <c r="N366" s="31">
        <v>1204</v>
      </c>
      <c r="O366" s="33">
        <v>0.061</v>
      </c>
      <c r="P366" s="33">
        <v>0.104</v>
      </c>
      <c r="Q366" s="31">
        <v>6380</v>
      </c>
      <c r="R366" s="151">
        <v>5.3</v>
      </c>
      <c r="S366" s="64">
        <v>78353</v>
      </c>
      <c r="T366" s="151" t="s">
        <v>2063</v>
      </c>
    </row>
    <row r="367" spans="1:20" ht="15">
      <c r="A367" s="85">
        <v>356</v>
      </c>
      <c r="B367" s="151" t="s">
        <v>1914</v>
      </c>
      <c r="C367" s="152" t="s">
        <v>1915</v>
      </c>
      <c r="D367" s="151" t="s">
        <v>26</v>
      </c>
      <c r="E367" s="152" t="s">
        <v>2143</v>
      </c>
      <c r="F367" s="64">
        <v>215706686595</v>
      </c>
      <c r="G367" s="78">
        <v>-0.22</v>
      </c>
      <c r="H367" s="64">
        <v>15416538774</v>
      </c>
      <c r="I367" s="78">
        <v>-0.3</v>
      </c>
      <c r="J367" s="64">
        <v>1072441837757</v>
      </c>
      <c r="K367" s="78">
        <v>1.56</v>
      </c>
      <c r="L367" s="64">
        <v>112746028573</v>
      </c>
      <c r="M367" s="78">
        <v>17.95</v>
      </c>
      <c r="N367" s="31">
        <v>854</v>
      </c>
      <c r="O367" s="33">
        <v>0.038</v>
      </c>
      <c r="P367" s="33">
        <v>0.064</v>
      </c>
      <c r="Q367" s="31">
        <v>16400</v>
      </c>
      <c r="R367" s="151">
        <v>19.2</v>
      </c>
      <c r="S367" s="64">
        <v>362684</v>
      </c>
      <c r="T367" s="151" t="s">
        <v>2063</v>
      </c>
    </row>
    <row r="368" spans="1:20" ht="15">
      <c r="A368" s="85">
        <v>357</v>
      </c>
      <c r="B368" s="151" t="s">
        <v>1920</v>
      </c>
      <c r="C368" s="152" t="s">
        <v>2102</v>
      </c>
      <c r="D368" s="151" t="s">
        <v>26</v>
      </c>
      <c r="E368" s="152" t="s">
        <v>2172</v>
      </c>
      <c r="F368" s="64">
        <v>235226043250</v>
      </c>
      <c r="G368" s="73">
        <v>0.15</v>
      </c>
      <c r="H368" s="64">
        <v>6604222060</v>
      </c>
      <c r="I368" s="76">
        <v>0.2</v>
      </c>
      <c r="J368" s="64">
        <v>867082511865</v>
      </c>
      <c r="K368" s="78">
        <v>0.12</v>
      </c>
      <c r="L368" s="64">
        <v>14330147352</v>
      </c>
      <c r="M368" s="76">
        <v>-0.06</v>
      </c>
      <c r="N368" s="31">
        <v>2619</v>
      </c>
      <c r="O368" s="33">
        <v>0.069</v>
      </c>
      <c r="P368" s="33">
        <v>0.117</v>
      </c>
      <c r="Q368" s="31">
        <v>16500</v>
      </c>
      <c r="R368" s="151">
        <v>6.3</v>
      </c>
      <c r="S368" s="64">
        <v>1654</v>
      </c>
      <c r="T368" s="151" t="s">
        <v>3410</v>
      </c>
    </row>
    <row r="369" spans="1:20" ht="15">
      <c r="A369" s="85">
        <v>358</v>
      </c>
      <c r="B369" s="151" t="s">
        <v>1924</v>
      </c>
      <c r="C369" s="152" t="s">
        <v>1925</v>
      </c>
      <c r="D369" s="151" t="s">
        <v>26</v>
      </c>
      <c r="E369" s="152" t="s">
        <v>2212</v>
      </c>
      <c r="F369" s="64">
        <v>13702480611961</v>
      </c>
      <c r="G369" s="73">
        <v>0.03</v>
      </c>
      <c r="H369" s="64">
        <v>2999599973712</v>
      </c>
      <c r="I369" s="78">
        <v>-0.08</v>
      </c>
      <c r="J369" s="64">
        <v>51466428610353</v>
      </c>
      <c r="K369" s="76">
        <v>0.04</v>
      </c>
      <c r="L369" s="64">
        <v>10806951772171</v>
      </c>
      <c r="M369" s="76">
        <v>-0.05</v>
      </c>
      <c r="N369" s="31">
        <v>6770</v>
      </c>
      <c r="O369" s="75">
        <v>0.285</v>
      </c>
      <c r="P369" s="75">
        <v>0.389</v>
      </c>
      <c r="Q369" s="31">
        <v>153000</v>
      </c>
      <c r="R369" s="151">
        <v>22.6</v>
      </c>
      <c r="S369" s="64">
        <v>759279</v>
      </c>
      <c r="T369" s="151" t="s">
        <v>2063</v>
      </c>
    </row>
    <row r="370" spans="1:20" ht="15">
      <c r="A370" s="85">
        <v>359</v>
      </c>
      <c r="B370" s="151" t="s">
        <v>1928</v>
      </c>
      <c r="C370" s="152" t="s">
        <v>1929</v>
      </c>
      <c r="D370" s="151" t="s">
        <v>26</v>
      </c>
      <c r="E370" s="152" t="s">
        <v>2116</v>
      </c>
      <c r="F370" s="64">
        <v>140816910538</v>
      </c>
      <c r="G370" s="73">
        <v>0.14</v>
      </c>
      <c r="H370" s="64">
        <v>37076252877</v>
      </c>
      <c r="I370" s="73">
        <v>0.44</v>
      </c>
      <c r="J370" s="64">
        <v>627740217411</v>
      </c>
      <c r="K370" s="73">
        <v>0.22</v>
      </c>
      <c r="L370" s="64">
        <v>215425067531</v>
      </c>
      <c r="M370" s="73">
        <v>0.89</v>
      </c>
      <c r="N370" s="31">
        <v>1833</v>
      </c>
      <c r="O370" s="33">
        <v>0.071</v>
      </c>
      <c r="P370" s="33">
        <v>0.153</v>
      </c>
      <c r="Q370" s="31">
        <v>15400</v>
      </c>
      <c r="R370" s="151">
        <v>8.4</v>
      </c>
      <c r="S370" s="64">
        <v>15187</v>
      </c>
      <c r="T370" s="151" t="s">
        <v>3410</v>
      </c>
    </row>
    <row r="371" spans="1:20" ht="15">
      <c r="A371" s="85">
        <v>360</v>
      </c>
      <c r="B371" s="151" t="s">
        <v>1934</v>
      </c>
      <c r="C371" s="152" t="s">
        <v>1935</v>
      </c>
      <c r="D371" s="151" t="s">
        <v>26</v>
      </c>
      <c r="E371" s="152" t="s">
        <v>2170</v>
      </c>
      <c r="F371" s="64">
        <v>529869920421</v>
      </c>
      <c r="G371" s="78">
        <v>-0.35</v>
      </c>
      <c r="H371" s="64">
        <v>-6052566681</v>
      </c>
      <c r="I371" s="73">
        <v>-1.56</v>
      </c>
      <c r="J371" s="64">
        <v>2052736692174</v>
      </c>
      <c r="K371" s="73">
        <v>-0.51</v>
      </c>
      <c r="L371" s="64">
        <v>-42380557343</v>
      </c>
      <c r="M371" s="73">
        <v>-1.27</v>
      </c>
      <c r="N371" s="31">
        <v>1634</v>
      </c>
      <c r="O371" s="33">
        <v>0.04</v>
      </c>
      <c r="P371" s="33">
        <v>0.067</v>
      </c>
      <c r="Q371" s="31">
        <v>15200</v>
      </c>
      <c r="R371" s="151">
        <v>9.3</v>
      </c>
      <c r="S371" s="64">
        <v>83916</v>
      </c>
      <c r="T371" s="151" t="s">
        <v>2063</v>
      </c>
    </row>
    <row r="372" spans="1:20" ht="15">
      <c r="A372" s="85">
        <v>361</v>
      </c>
      <c r="B372" s="151" t="s">
        <v>1942</v>
      </c>
      <c r="C372" s="152" t="s">
        <v>1943</v>
      </c>
      <c r="D372" s="151" t="s">
        <v>26</v>
      </c>
      <c r="E372" s="152" t="s">
        <v>2164</v>
      </c>
      <c r="F372" s="64">
        <v>382298881790</v>
      </c>
      <c r="G372" s="73">
        <v>0.05</v>
      </c>
      <c r="H372" s="64">
        <v>-23419367958</v>
      </c>
      <c r="I372" s="73">
        <v>0.75</v>
      </c>
      <c r="J372" s="64">
        <v>1706596611029</v>
      </c>
      <c r="K372" s="77">
        <v>0.3</v>
      </c>
      <c r="L372" s="64">
        <v>-150384454373</v>
      </c>
      <c r="M372" s="73">
        <v>0.63</v>
      </c>
      <c r="N372" s="31">
        <v>906</v>
      </c>
      <c r="O372" s="33">
        <v>0.034</v>
      </c>
      <c r="P372" s="33">
        <v>0.235</v>
      </c>
      <c r="Q372" s="31">
        <v>1540</v>
      </c>
      <c r="R372" s="151">
        <v>1.7</v>
      </c>
      <c r="S372" s="64">
        <v>100191</v>
      </c>
      <c r="T372" s="151" t="s">
        <v>2063</v>
      </c>
    </row>
    <row r="373" spans="1:20" ht="15">
      <c r="A373" s="85">
        <v>362</v>
      </c>
      <c r="B373" s="151" t="s">
        <v>2305</v>
      </c>
      <c r="C373" s="152" t="s">
        <v>2306</v>
      </c>
      <c r="D373" s="151" t="s">
        <v>26</v>
      </c>
      <c r="E373" s="152" t="s">
        <v>2124</v>
      </c>
      <c r="F373" s="64">
        <v>9995549000000</v>
      </c>
      <c r="G373" s="73">
        <v>0.23</v>
      </c>
      <c r="H373" s="64">
        <v>3859690000000</v>
      </c>
      <c r="I373" s="78">
        <v>0.54</v>
      </c>
      <c r="J373" s="64">
        <v>37750272000000</v>
      </c>
      <c r="K373" s="78">
        <v>0.26</v>
      </c>
      <c r="L373" s="64">
        <v>13683933000000</v>
      </c>
      <c r="M373" s="78">
        <v>0.37</v>
      </c>
      <c r="N373" s="31">
        <v>3076</v>
      </c>
      <c r="O373" s="33">
        <v>0.026</v>
      </c>
      <c r="P373" s="33">
        <v>0.241</v>
      </c>
      <c r="Q373" s="31">
        <v>26150</v>
      </c>
      <c r="R373" s="151">
        <v>8.5</v>
      </c>
      <c r="S373" s="64">
        <v>4444040</v>
      </c>
      <c r="T373" s="151" t="s">
        <v>2068</v>
      </c>
    </row>
    <row r="374" spans="1:20" ht="15">
      <c r="A374" s="85">
        <v>363</v>
      </c>
      <c r="B374" s="151" t="s">
        <v>3081</v>
      </c>
      <c r="C374" s="152" t="s">
        <v>3082</v>
      </c>
      <c r="D374" s="151" t="s">
        <v>26</v>
      </c>
      <c r="E374" s="152" t="s">
        <v>2680</v>
      </c>
      <c r="F374" s="64">
        <v>395544073533</v>
      </c>
      <c r="G374" s="79" t="s">
        <v>2108</v>
      </c>
      <c r="H374" s="64">
        <v>8591243758</v>
      </c>
      <c r="I374" s="73" t="s">
        <v>2108</v>
      </c>
      <c r="J374" s="64">
        <v>1852889345403</v>
      </c>
      <c r="K374" s="73">
        <v>2.77</v>
      </c>
      <c r="L374" s="64">
        <v>16770088813</v>
      </c>
      <c r="M374" s="78">
        <v>1.45</v>
      </c>
      <c r="N374" s="31">
        <v>2471</v>
      </c>
      <c r="O374" s="33">
        <v>0.04</v>
      </c>
      <c r="P374" s="33">
        <v>0.214</v>
      </c>
      <c r="Q374" s="31">
        <v>17300</v>
      </c>
      <c r="R374" s="151">
        <v>7</v>
      </c>
      <c r="S374" s="64">
        <v>60849</v>
      </c>
      <c r="T374" s="151" t="s">
        <v>2108</v>
      </c>
    </row>
    <row r="375" spans="1:20" ht="15">
      <c r="A375" s="85">
        <v>364</v>
      </c>
      <c r="B375" s="151" t="s">
        <v>1948</v>
      </c>
      <c r="C375" s="152" t="s">
        <v>1949</v>
      </c>
      <c r="D375" s="151" t="s">
        <v>26</v>
      </c>
      <c r="E375" s="152" t="s">
        <v>2111</v>
      </c>
      <c r="F375" s="64">
        <v>191490169466</v>
      </c>
      <c r="G375" s="78">
        <v>-0.65</v>
      </c>
      <c r="H375" s="64">
        <v>29238409681</v>
      </c>
      <c r="I375" s="78">
        <v>17.44</v>
      </c>
      <c r="J375" s="64">
        <v>1127552266991</v>
      </c>
      <c r="K375" s="77">
        <v>0.3</v>
      </c>
      <c r="L375" s="64">
        <v>267504329055</v>
      </c>
      <c r="M375" s="73">
        <v>12.51</v>
      </c>
      <c r="N375" s="31">
        <v>3246</v>
      </c>
      <c r="O375" s="33">
        <v>0.116</v>
      </c>
      <c r="P375" s="33">
        <v>0.248</v>
      </c>
      <c r="Q375" s="31">
        <v>7790</v>
      </c>
      <c r="R375" s="151">
        <v>2.4</v>
      </c>
      <c r="S375" s="64">
        <v>43591</v>
      </c>
      <c r="T375" s="151" t="s">
        <v>3410</v>
      </c>
    </row>
    <row r="376" spans="1:20" ht="15">
      <c r="A376" s="85">
        <v>365</v>
      </c>
      <c r="B376" s="151" t="s">
        <v>1950</v>
      </c>
      <c r="C376" s="152" t="s">
        <v>1951</v>
      </c>
      <c r="D376" s="151" t="s">
        <v>26</v>
      </c>
      <c r="E376" s="152" t="s">
        <v>2200</v>
      </c>
      <c r="F376" s="64">
        <v>18125281233</v>
      </c>
      <c r="G376" s="78">
        <v>-0.6</v>
      </c>
      <c r="H376" s="64">
        <v>-10717376482</v>
      </c>
      <c r="I376" s="78">
        <v>-0.31</v>
      </c>
      <c r="J376" s="64">
        <v>106501398463</v>
      </c>
      <c r="K376" s="73">
        <v>-0.43</v>
      </c>
      <c r="L376" s="64">
        <v>-37816138348</v>
      </c>
      <c r="M376" s="78">
        <v>-1.23</v>
      </c>
      <c r="N376" s="31">
        <v>-2556</v>
      </c>
      <c r="O376" s="33">
        <v>-0.103</v>
      </c>
      <c r="P376" s="33">
        <v>-0.325</v>
      </c>
      <c r="Q376" s="31">
        <v>4600</v>
      </c>
      <c r="R376" s="151">
        <v>-1.8</v>
      </c>
      <c r="S376" s="64">
        <v>997</v>
      </c>
      <c r="T376" s="151" t="s">
        <v>3410</v>
      </c>
    </row>
    <row r="377" spans="1:20" ht="15">
      <c r="A377" s="85">
        <v>366</v>
      </c>
      <c r="B377" s="151" t="s">
        <v>3099</v>
      </c>
      <c r="C377" s="152" t="s">
        <v>3100</v>
      </c>
      <c r="D377" s="151" t="s">
        <v>26</v>
      </c>
      <c r="E377" s="152" t="s">
        <v>2111</v>
      </c>
      <c r="F377" s="64">
        <v>36663082312</v>
      </c>
      <c r="G377" s="78">
        <v>-0.93</v>
      </c>
      <c r="H377" s="64">
        <v>-680703480</v>
      </c>
      <c r="I377" s="76">
        <v>-1</v>
      </c>
      <c r="J377" s="64">
        <v>389050731261</v>
      </c>
      <c r="K377" s="73">
        <v>-0.68</v>
      </c>
      <c r="L377" s="64">
        <v>101555951141</v>
      </c>
      <c r="M377" s="77">
        <v>-0.67</v>
      </c>
      <c r="N377" s="31">
        <v>1186</v>
      </c>
      <c r="O377" s="33">
        <v>0.051</v>
      </c>
      <c r="P377" s="33">
        <v>0.094</v>
      </c>
      <c r="Q377" s="31">
        <v>40800</v>
      </c>
      <c r="R377" s="151">
        <v>34.4</v>
      </c>
      <c r="S377" s="64">
        <v>200589</v>
      </c>
      <c r="T377" s="151" t="s">
        <v>2063</v>
      </c>
    </row>
    <row r="378" spans="1:20" ht="15">
      <c r="A378" s="85">
        <v>367</v>
      </c>
      <c r="B378" s="151" t="s">
        <v>1956</v>
      </c>
      <c r="C378" s="152" t="s">
        <v>2213</v>
      </c>
      <c r="D378" s="151" t="s">
        <v>26</v>
      </c>
      <c r="E378" s="152" t="s">
        <v>2111</v>
      </c>
      <c r="F378" s="64">
        <v>945181818</v>
      </c>
      <c r="G378" s="78">
        <v>-0.31</v>
      </c>
      <c r="H378" s="64">
        <v>-717619757</v>
      </c>
      <c r="I378" s="78">
        <v>0.9</v>
      </c>
      <c r="J378" s="64">
        <v>43055438329</v>
      </c>
      <c r="K378" s="78">
        <v>-0.08</v>
      </c>
      <c r="L378" s="64">
        <v>10175901281</v>
      </c>
      <c r="M378" s="78">
        <v>1.24</v>
      </c>
      <c r="N378" s="31">
        <v>2806</v>
      </c>
      <c r="O378" s="33">
        <v>0.131</v>
      </c>
      <c r="P378" s="33">
        <v>0.176</v>
      </c>
      <c r="Q378" s="31">
        <v>20200</v>
      </c>
      <c r="R378" s="151">
        <v>7.2</v>
      </c>
      <c r="S378" s="64">
        <v>477343</v>
      </c>
      <c r="T378" s="151" t="s">
        <v>2063</v>
      </c>
    </row>
    <row r="379" spans="1:20" ht="15">
      <c r="A379" s="85">
        <v>368</v>
      </c>
      <c r="B379" s="151" t="s">
        <v>3083</v>
      </c>
      <c r="C379" s="152" t="s">
        <v>3084</v>
      </c>
      <c r="D379" s="151" t="s">
        <v>26</v>
      </c>
      <c r="E379" s="152" t="s">
        <v>2248</v>
      </c>
      <c r="F379" s="64">
        <v>1515912177676</v>
      </c>
      <c r="G379" s="73">
        <v>0.13</v>
      </c>
      <c r="H379" s="64">
        <v>584332489505</v>
      </c>
      <c r="I379" s="73">
        <v>0.55</v>
      </c>
      <c r="J379" s="64">
        <v>5891348889923</v>
      </c>
      <c r="K379" s="73">
        <v>0.43</v>
      </c>
      <c r="L379" s="64">
        <v>1911823379161</v>
      </c>
      <c r="M379" s="73">
        <v>0.75</v>
      </c>
      <c r="N379" s="31">
        <v>1058</v>
      </c>
      <c r="O379" s="33">
        <v>0.056</v>
      </c>
      <c r="P379" s="33">
        <v>0.079</v>
      </c>
      <c r="Q379" s="31">
        <v>42000</v>
      </c>
      <c r="R379" s="151">
        <v>39.7</v>
      </c>
      <c r="S379" s="64">
        <v>1300183</v>
      </c>
      <c r="T379" s="151" t="s">
        <v>2067</v>
      </c>
    </row>
    <row r="380" spans="1:20" ht="15">
      <c r="A380" s="85">
        <v>369</v>
      </c>
      <c r="B380" s="151" t="s">
        <v>1960</v>
      </c>
      <c r="C380" s="152" t="s">
        <v>1961</v>
      </c>
      <c r="D380" s="151" t="s">
        <v>26</v>
      </c>
      <c r="E380" s="152" t="s">
        <v>2134</v>
      </c>
      <c r="F380" s="64">
        <v>429526934016</v>
      </c>
      <c r="G380" s="73">
        <v>0.27</v>
      </c>
      <c r="H380" s="64">
        <v>110108596401</v>
      </c>
      <c r="I380" s="78">
        <v>0.5</v>
      </c>
      <c r="J380" s="64">
        <v>1492129055180</v>
      </c>
      <c r="K380" s="78">
        <v>0.26</v>
      </c>
      <c r="L380" s="64">
        <v>343659273770</v>
      </c>
      <c r="M380" s="78">
        <v>0.2</v>
      </c>
      <c r="N380" s="31">
        <v>5594</v>
      </c>
      <c r="O380" s="33">
        <v>0.111</v>
      </c>
      <c r="P380" s="33">
        <v>0.16</v>
      </c>
      <c r="Q380" s="31">
        <v>38600</v>
      </c>
      <c r="R380" s="151">
        <v>6.9</v>
      </c>
      <c r="S380" s="64">
        <v>128173</v>
      </c>
      <c r="T380" s="151" t="s">
        <v>2064</v>
      </c>
    </row>
    <row r="381" spans="1:20" ht="15">
      <c r="A381" s="85">
        <v>370</v>
      </c>
      <c r="B381" s="151" t="s">
        <v>1964</v>
      </c>
      <c r="C381" s="152" t="s">
        <v>2307</v>
      </c>
      <c r="D381" s="151" t="s">
        <v>26</v>
      </c>
      <c r="E381" s="152" t="s">
        <v>2127</v>
      </c>
      <c r="F381" s="64">
        <v>174255200961</v>
      </c>
      <c r="G381" s="73">
        <v>0.38</v>
      </c>
      <c r="H381" s="64">
        <v>111630841586</v>
      </c>
      <c r="I381" s="76">
        <v>0.58</v>
      </c>
      <c r="J381" s="64">
        <v>618776945494</v>
      </c>
      <c r="K381" s="73">
        <v>0.14</v>
      </c>
      <c r="L381" s="64">
        <v>367560126304</v>
      </c>
      <c r="M381" s="73">
        <v>0.18</v>
      </c>
      <c r="N381" s="31">
        <v>1686</v>
      </c>
      <c r="O381" s="33">
        <v>0.05</v>
      </c>
      <c r="P381" s="33">
        <v>0.119</v>
      </c>
      <c r="Q381" s="31">
        <v>17700</v>
      </c>
      <c r="R381" s="151">
        <v>10.5</v>
      </c>
      <c r="S381" s="64">
        <v>30229</v>
      </c>
      <c r="T381" s="151" t="s">
        <v>3410</v>
      </c>
    </row>
    <row r="382" spans="1:20" ht="15">
      <c r="A382" s="85">
        <v>371</v>
      </c>
      <c r="B382" s="151" t="s">
        <v>1966</v>
      </c>
      <c r="C382" s="152" t="s">
        <v>1967</v>
      </c>
      <c r="D382" s="151" t="s">
        <v>26</v>
      </c>
      <c r="E382" s="152" t="s">
        <v>2116</v>
      </c>
      <c r="F382" s="64">
        <v>111000473558</v>
      </c>
      <c r="G382" s="76">
        <v>1.05</v>
      </c>
      <c r="H382" s="64">
        <v>6971380315</v>
      </c>
      <c r="I382" s="78">
        <v>0.05</v>
      </c>
      <c r="J382" s="64">
        <v>438559250771</v>
      </c>
      <c r="K382" s="76">
        <v>0.89</v>
      </c>
      <c r="L382" s="64">
        <v>34179967922</v>
      </c>
      <c r="M382" s="76">
        <v>0.05</v>
      </c>
      <c r="N382" s="31">
        <v>2391</v>
      </c>
      <c r="O382" s="33">
        <v>0.055</v>
      </c>
      <c r="P382" s="33">
        <v>0.149</v>
      </c>
      <c r="Q382" s="31">
        <v>26300</v>
      </c>
      <c r="R382" s="151">
        <v>11</v>
      </c>
      <c r="S382" s="64">
        <v>20522</v>
      </c>
      <c r="T382" s="151" t="s">
        <v>3410</v>
      </c>
    </row>
    <row r="383" spans="1:20" ht="15">
      <c r="A383" s="85">
        <v>372</v>
      </c>
      <c r="B383" s="151" t="s">
        <v>1978</v>
      </c>
      <c r="C383" s="152" t="s">
        <v>1979</v>
      </c>
      <c r="D383" s="151" t="s">
        <v>26</v>
      </c>
      <c r="E383" s="152" t="s">
        <v>2130</v>
      </c>
      <c r="F383" s="64">
        <v>128741663084</v>
      </c>
      <c r="G383" s="78">
        <v>-0.13</v>
      </c>
      <c r="H383" s="64">
        <v>5519483495</v>
      </c>
      <c r="I383" s="78">
        <v>4.56</v>
      </c>
      <c r="J383" s="64">
        <v>704480725955</v>
      </c>
      <c r="K383" s="78">
        <v>-0.24</v>
      </c>
      <c r="L383" s="64">
        <v>12936698657</v>
      </c>
      <c r="M383" s="78">
        <v>0.15</v>
      </c>
      <c r="N383" s="31">
        <v>1828</v>
      </c>
      <c r="O383" s="33">
        <v>0.033</v>
      </c>
      <c r="P383" s="33">
        <v>0.098</v>
      </c>
      <c r="Q383" s="31">
        <v>15900</v>
      </c>
      <c r="R383" s="151">
        <v>8.7</v>
      </c>
      <c r="S383" s="64">
        <v>670</v>
      </c>
      <c r="T383" s="151" t="s">
        <v>3410</v>
      </c>
    </row>
    <row r="384" spans="1:20" ht="15">
      <c r="A384" s="85">
        <v>373</v>
      </c>
      <c r="B384" s="151" t="s">
        <v>1994</v>
      </c>
      <c r="C384" s="152" t="s">
        <v>1995</v>
      </c>
      <c r="D384" s="151" t="s">
        <v>26</v>
      </c>
      <c r="E384" s="152" t="s">
        <v>2164</v>
      </c>
      <c r="F384" s="64">
        <v>411639564254</v>
      </c>
      <c r="G384" s="73">
        <v>0.42</v>
      </c>
      <c r="H384" s="64">
        <v>36705913156</v>
      </c>
      <c r="I384" s="78">
        <v>0.56</v>
      </c>
      <c r="J384" s="64">
        <v>1415322641108</v>
      </c>
      <c r="K384" s="73">
        <v>0.18</v>
      </c>
      <c r="L384" s="64">
        <v>130865536305</v>
      </c>
      <c r="M384" s="76">
        <v>0.15</v>
      </c>
      <c r="N384" s="31">
        <v>1290</v>
      </c>
      <c r="O384" s="33">
        <v>0.051</v>
      </c>
      <c r="P384" s="33">
        <v>0.09</v>
      </c>
      <c r="Q384" s="31">
        <v>7480</v>
      </c>
      <c r="R384" s="151">
        <v>5.8</v>
      </c>
      <c r="S384" s="64">
        <v>19095</v>
      </c>
      <c r="T384" s="151" t="s">
        <v>3410</v>
      </c>
    </row>
    <row r="385" spans="1:20" ht="15">
      <c r="A385" s="85">
        <v>374</v>
      </c>
      <c r="B385" s="151" t="s">
        <v>3423</v>
      </c>
      <c r="C385" s="152" t="s">
        <v>3424</v>
      </c>
      <c r="D385" s="151" t="s">
        <v>26</v>
      </c>
      <c r="E385" s="152" t="s">
        <v>2804</v>
      </c>
      <c r="F385" s="64">
        <v>346089366132</v>
      </c>
      <c r="G385" s="79" t="s">
        <v>2108</v>
      </c>
      <c r="H385" s="64">
        <v>73417745349</v>
      </c>
      <c r="I385" s="78" t="s">
        <v>2108</v>
      </c>
      <c r="J385" s="64">
        <v>676258667028</v>
      </c>
      <c r="K385" s="76">
        <v>2.86</v>
      </c>
      <c r="L385" s="64">
        <v>121592765224</v>
      </c>
      <c r="M385" s="76">
        <v>11.23</v>
      </c>
      <c r="N385" s="31">
        <v>2474</v>
      </c>
      <c r="O385" s="33">
        <v>0</v>
      </c>
      <c r="P385" s="33">
        <v>0</v>
      </c>
      <c r="Q385" s="31">
        <v>194000</v>
      </c>
      <c r="R385" s="151">
        <v>78.4</v>
      </c>
      <c r="S385" s="64">
        <v>8757</v>
      </c>
      <c r="T385" s="151" t="s">
        <v>3410</v>
      </c>
    </row>
    <row r="386" spans="1:20" ht="15">
      <c r="A386" s="85">
        <v>375</v>
      </c>
      <c r="B386" s="153" t="s">
        <v>2308</v>
      </c>
      <c r="C386" s="152" t="s">
        <v>2309</v>
      </c>
      <c r="D386" s="151" t="s">
        <v>23</v>
      </c>
      <c r="E386" s="152" t="s">
        <v>2111</v>
      </c>
      <c r="F386" s="64">
        <v>72205953380</v>
      </c>
      <c r="G386" s="73">
        <v>0.21</v>
      </c>
      <c r="H386" s="64">
        <v>5606157659</v>
      </c>
      <c r="I386" s="78">
        <v>-0.21</v>
      </c>
      <c r="J386" s="64">
        <v>265135875217</v>
      </c>
      <c r="K386" s="76">
        <v>0.23</v>
      </c>
      <c r="L386" s="64">
        <v>23644714895</v>
      </c>
      <c r="M386" s="77">
        <v>-0.16</v>
      </c>
      <c r="N386" s="31">
        <v>1430</v>
      </c>
      <c r="O386" s="33">
        <v>0.047</v>
      </c>
      <c r="P386" s="33">
        <v>0.107</v>
      </c>
      <c r="Q386" s="31">
        <v>22600</v>
      </c>
      <c r="R386" s="151">
        <v>15.8</v>
      </c>
      <c r="S386" s="64">
        <v>149191</v>
      </c>
      <c r="T386" s="151" t="s">
        <v>2063</v>
      </c>
    </row>
    <row r="387" spans="1:20" ht="15">
      <c r="A387" s="85">
        <v>376</v>
      </c>
      <c r="B387" s="151" t="s">
        <v>32</v>
      </c>
      <c r="C387" s="152" t="s">
        <v>33</v>
      </c>
      <c r="D387" s="151" t="s">
        <v>23</v>
      </c>
      <c r="E387" s="152" t="s">
        <v>2124</v>
      </c>
      <c r="F387" s="64">
        <v>5804195000000</v>
      </c>
      <c r="G387" s="73">
        <v>0.16</v>
      </c>
      <c r="H387" s="64">
        <v>1255432000000</v>
      </c>
      <c r="I387" s="78">
        <v>3.63</v>
      </c>
      <c r="J387" s="64">
        <v>22060369000000</v>
      </c>
      <c r="K387" s="78">
        <v>0.2</v>
      </c>
      <c r="L387" s="64">
        <v>3483645000000</v>
      </c>
      <c r="M387" s="78">
        <v>0.86</v>
      </c>
      <c r="N387" s="31">
        <v>3318</v>
      </c>
      <c r="O387" s="33">
        <v>0.012</v>
      </c>
      <c r="P387" s="33">
        <v>0.215</v>
      </c>
      <c r="Q387" s="31">
        <v>35500</v>
      </c>
      <c r="R387" s="151">
        <v>10.7</v>
      </c>
      <c r="S387" s="64">
        <v>4653512</v>
      </c>
      <c r="T387" s="151" t="s">
        <v>2068</v>
      </c>
    </row>
    <row r="388" spans="1:20" ht="15">
      <c r="A388" s="85">
        <v>377</v>
      </c>
      <c r="B388" s="151" t="s">
        <v>40</v>
      </c>
      <c r="C388" s="152" t="s">
        <v>41</v>
      </c>
      <c r="D388" s="151" t="s">
        <v>23</v>
      </c>
      <c r="E388" s="152" t="s">
        <v>2114</v>
      </c>
      <c r="F388" s="64">
        <v>7871538000</v>
      </c>
      <c r="G388" s="76">
        <v>1.4</v>
      </c>
      <c r="H388" s="64">
        <v>157346447</v>
      </c>
      <c r="I388" s="76">
        <v>0.11</v>
      </c>
      <c r="J388" s="64">
        <v>14751435000</v>
      </c>
      <c r="K388" s="76">
        <v>-0.53</v>
      </c>
      <c r="L388" s="64">
        <v>-28401061662</v>
      </c>
      <c r="M388" s="76">
        <v>-4.85</v>
      </c>
      <c r="N388" s="31">
        <v>-533</v>
      </c>
      <c r="O388" s="33">
        <v>0</v>
      </c>
      <c r="P388" s="33">
        <v>0</v>
      </c>
      <c r="Q388" s="31">
        <v>800</v>
      </c>
      <c r="R388" s="151">
        <v>-1.5</v>
      </c>
      <c r="S388" s="64">
        <v>362603</v>
      </c>
      <c r="T388" s="151" t="s">
        <v>2063</v>
      </c>
    </row>
    <row r="389" spans="1:20" ht="15">
      <c r="A389" s="85">
        <v>378</v>
      </c>
      <c r="B389" s="151" t="s">
        <v>42</v>
      </c>
      <c r="C389" s="152" t="s">
        <v>43</v>
      </c>
      <c r="D389" s="151" t="s">
        <v>23</v>
      </c>
      <c r="E389" s="152" t="s">
        <v>2192</v>
      </c>
      <c r="F389" s="64">
        <v>56235863429</v>
      </c>
      <c r="G389" s="73">
        <v>0.18</v>
      </c>
      <c r="H389" s="64">
        <v>935686558</v>
      </c>
      <c r="I389" s="73">
        <v>0.22</v>
      </c>
      <c r="J389" s="64">
        <v>326282288270</v>
      </c>
      <c r="K389" s="73">
        <v>0.26</v>
      </c>
      <c r="L389" s="64">
        <v>10227984151</v>
      </c>
      <c r="M389" s="73">
        <v>0.22</v>
      </c>
      <c r="N389" s="31">
        <v>3136</v>
      </c>
      <c r="O389" s="33">
        <v>0.086</v>
      </c>
      <c r="P389" s="33">
        <v>0.199</v>
      </c>
      <c r="Q389" s="31">
        <v>18500</v>
      </c>
      <c r="R389" s="151">
        <v>5.9</v>
      </c>
      <c r="S389" s="64">
        <v>405</v>
      </c>
      <c r="T389" s="151" t="s">
        <v>3410</v>
      </c>
    </row>
    <row r="390" spans="1:20" ht="15">
      <c r="A390" s="85">
        <v>379</v>
      </c>
      <c r="B390" s="151" t="s">
        <v>2312</v>
      </c>
      <c r="C390" s="152" t="s">
        <v>2313</v>
      </c>
      <c r="D390" s="151" t="s">
        <v>23</v>
      </c>
      <c r="E390" s="152" t="s">
        <v>2165</v>
      </c>
      <c r="F390" s="64">
        <v>20839642415</v>
      </c>
      <c r="G390" s="73">
        <v>0.1</v>
      </c>
      <c r="H390" s="64">
        <v>1698602574</v>
      </c>
      <c r="I390" s="78">
        <v>0.35</v>
      </c>
      <c r="J390" s="64">
        <v>68319478374</v>
      </c>
      <c r="K390" s="78">
        <v>-0.13</v>
      </c>
      <c r="L390" s="64">
        <v>3012069433</v>
      </c>
      <c r="M390" s="78">
        <v>-0.69</v>
      </c>
      <c r="N390" s="31">
        <v>241</v>
      </c>
      <c r="O390" s="33">
        <v>0.022</v>
      </c>
      <c r="P390" s="33">
        <v>0.023</v>
      </c>
      <c r="Q390" s="31">
        <v>107300</v>
      </c>
      <c r="R390" s="151">
        <v>444.7</v>
      </c>
      <c r="S390" s="64">
        <v>0</v>
      </c>
      <c r="T390" s="151" t="s">
        <v>3410</v>
      </c>
    </row>
    <row r="391" spans="1:20" ht="15">
      <c r="A391" s="85">
        <v>380</v>
      </c>
      <c r="B391" s="151" t="s">
        <v>56</v>
      </c>
      <c r="C391" s="152" t="s">
        <v>57</v>
      </c>
      <c r="D391" s="151" t="s">
        <v>23</v>
      </c>
      <c r="E391" s="152" t="s">
        <v>2192</v>
      </c>
      <c r="F391" s="64">
        <v>32853119697</v>
      </c>
      <c r="G391" s="73">
        <v>0.05</v>
      </c>
      <c r="H391" s="64">
        <v>-689758748</v>
      </c>
      <c r="I391" s="78">
        <v>-4.02</v>
      </c>
      <c r="J391" s="64">
        <v>148234320194</v>
      </c>
      <c r="K391" s="73">
        <v>0.11</v>
      </c>
      <c r="L391" s="64">
        <v>2630547555</v>
      </c>
      <c r="M391" s="78">
        <v>0.21</v>
      </c>
      <c r="N391" s="31">
        <v>1145</v>
      </c>
      <c r="O391" s="33">
        <v>0.029</v>
      </c>
      <c r="P391" s="33">
        <v>0.032</v>
      </c>
      <c r="Q391" s="31">
        <v>12600</v>
      </c>
      <c r="R391" s="151">
        <v>11</v>
      </c>
      <c r="S391" s="64">
        <v>191</v>
      </c>
      <c r="T391" s="151" t="s">
        <v>3410</v>
      </c>
    </row>
    <row r="392" spans="1:20" ht="15">
      <c r="A392" s="85">
        <v>381</v>
      </c>
      <c r="B392" s="151" t="s">
        <v>58</v>
      </c>
      <c r="C392" s="152" t="s">
        <v>3085</v>
      </c>
      <c r="D392" s="151" t="s">
        <v>23</v>
      </c>
      <c r="E392" s="152" t="s">
        <v>2114</v>
      </c>
      <c r="F392" s="64">
        <v>2868304091</v>
      </c>
      <c r="G392" s="78">
        <v>-0.95</v>
      </c>
      <c r="H392" s="64">
        <v>-468550323</v>
      </c>
      <c r="I392" s="78">
        <v>-1.09</v>
      </c>
      <c r="J392" s="64">
        <v>68588813628</v>
      </c>
      <c r="K392" s="78">
        <v>-0.26</v>
      </c>
      <c r="L392" s="64">
        <v>1571745557</v>
      </c>
      <c r="M392" s="73">
        <v>-0.79</v>
      </c>
      <c r="N392" s="31">
        <v>1125</v>
      </c>
      <c r="O392" s="33">
        <v>0.035</v>
      </c>
      <c r="P392" s="33">
        <v>0.08</v>
      </c>
      <c r="Q392" s="31">
        <v>3600</v>
      </c>
      <c r="R392" s="151">
        <v>3.2</v>
      </c>
      <c r="S392" s="64">
        <v>10262</v>
      </c>
      <c r="T392" s="151" t="s">
        <v>3410</v>
      </c>
    </row>
    <row r="393" spans="1:20" ht="15">
      <c r="A393" s="85">
        <v>382</v>
      </c>
      <c r="B393" s="151" t="s">
        <v>60</v>
      </c>
      <c r="C393" s="152" t="s">
        <v>61</v>
      </c>
      <c r="D393" s="151" t="s">
        <v>23</v>
      </c>
      <c r="E393" s="152" t="s">
        <v>2114</v>
      </c>
      <c r="F393" s="64">
        <v>34313341002</v>
      </c>
      <c r="G393" s="78">
        <v>-0.07</v>
      </c>
      <c r="H393" s="64">
        <v>3234873823</v>
      </c>
      <c r="I393" s="78">
        <v>-0.02</v>
      </c>
      <c r="J393" s="64">
        <v>144731594022</v>
      </c>
      <c r="K393" s="78">
        <v>-0.09</v>
      </c>
      <c r="L393" s="64">
        <v>12902963763</v>
      </c>
      <c r="M393" s="78">
        <v>-0.03</v>
      </c>
      <c r="N393" s="31">
        <v>3980</v>
      </c>
      <c r="O393" s="33">
        <v>0.123</v>
      </c>
      <c r="P393" s="33">
        <v>0.246</v>
      </c>
      <c r="Q393" s="31">
        <v>19500</v>
      </c>
      <c r="R393" s="151">
        <v>4.9</v>
      </c>
      <c r="S393" s="64">
        <v>170</v>
      </c>
      <c r="T393" s="151" t="s">
        <v>3410</v>
      </c>
    </row>
    <row r="394" spans="1:20" ht="15">
      <c r="A394" s="85">
        <v>383</v>
      </c>
      <c r="B394" s="151" t="s">
        <v>64</v>
      </c>
      <c r="C394" s="152" t="s">
        <v>65</v>
      </c>
      <c r="D394" s="151" t="s">
        <v>23</v>
      </c>
      <c r="E394" s="152" t="s">
        <v>2156</v>
      </c>
      <c r="F394" s="64">
        <v>177183582149</v>
      </c>
      <c r="G394" s="78">
        <v>-0.32</v>
      </c>
      <c r="H394" s="64">
        <v>9513825935</v>
      </c>
      <c r="I394" s="78">
        <v>8.93</v>
      </c>
      <c r="J394" s="64">
        <v>554889254679</v>
      </c>
      <c r="K394" s="78">
        <v>-0.18</v>
      </c>
      <c r="L394" s="64">
        <v>23898694402</v>
      </c>
      <c r="M394" s="78">
        <v>6.34</v>
      </c>
      <c r="N394" s="31">
        <v>982</v>
      </c>
      <c r="O394" s="33">
        <v>0.023</v>
      </c>
      <c r="P394" s="33">
        <v>0.081</v>
      </c>
      <c r="Q394" s="31">
        <v>11200</v>
      </c>
      <c r="R394" s="151">
        <v>11.4</v>
      </c>
      <c r="S394" s="64">
        <v>143</v>
      </c>
      <c r="T394" s="151" t="s">
        <v>3410</v>
      </c>
    </row>
    <row r="395" spans="1:20" ht="15">
      <c r="A395" s="85">
        <v>384</v>
      </c>
      <c r="B395" s="151" t="s">
        <v>66</v>
      </c>
      <c r="C395" s="152" t="s">
        <v>67</v>
      </c>
      <c r="D395" s="151" t="s">
        <v>23</v>
      </c>
      <c r="E395" s="152" t="s">
        <v>2144</v>
      </c>
      <c r="F395" s="64">
        <v>42467626757</v>
      </c>
      <c r="G395" s="76">
        <v>11.07</v>
      </c>
      <c r="H395" s="64">
        <v>28493255747</v>
      </c>
      <c r="I395" s="73">
        <v>936.16</v>
      </c>
      <c r="J395" s="64">
        <v>114665476830</v>
      </c>
      <c r="K395" s="73">
        <v>6.8</v>
      </c>
      <c r="L395" s="64">
        <v>67564760983</v>
      </c>
      <c r="M395" s="78">
        <v>49.3</v>
      </c>
      <c r="N395" s="31">
        <v>2441</v>
      </c>
      <c r="O395" s="33">
        <v>0.169</v>
      </c>
      <c r="P395" s="33">
        <v>0.189</v>
      </c>
      <c r="Q395" s="31">
        <v>16600</v>
      </c>
      <c r="R395" s="151">
        <v>6.8</v>
      </c>
      <c r="S395" s="64">
        <v>56022</v>
      </c>
      <c r="T395" s="151" t="s">
        <v>2063</v>
      </c>
    </row>
    <row r="396" spans="1:20" ht="15">
      <c r="A396" s="85">
        <v>385</v>
      </c>
      <c r="B396" s="153" t="s">
        <v>74</v>
      </c>
      <c r="C396" s="152" t="s">
        <v>75</v>
      </c>
      <c r="D396" s="151" t="s">
        <v>23</v>
      </c>
      <c r="E396" s="152" t="s">
        <v>2111</v>
      </c>
      <c r="F396" s="64">
        <v>206942402037</v>
      </c>
      <c r="G396" s="76">
        <v>18.41</v>
      </c>
      <c r="H396" s="64">
        <v>32413404716</v>
      </c>
      <c r="I396" s="77">
        <v>14.57</v>
      </c>
      <c r="J396" s="64">
        <v>458593784008</v>
      </c>
      <c r="K396" s="73">
        <v>3.52</v>
      </c>
      <c r="L396" s="64">
        <v>78720378381</v>
      </c>
      <c r="M396" s="73">
        <v>2.65</v>
      </c>
      <c r="N396" s="31">
        <v>2047</v>
      </c>
      <c r="O396" s="33">
        <v>0.048</v>
      </c>
      <c r="P396" s="33">
        <v>0.167</v>
      </c>
      <c r="Q396" s="31">
        <v>26000</v>
      </c>
      <c r="R396" s="151">
        <v>12.7</v>
      </c>
      <c r="S396" s="64">
        <v>2888</v>
      </c>
      <c r="T396" s="151" t="s">
        <v>3410</v>
      </c>
    </row>
    <row r="397" spans="1:20" ht="15">
      <c r="A397" s="85">
        <v>386</v>
      </c>
      <c r="B397" s="151" t="s">
        <v>76</v>
      </c>
      <c r="C397" s="152" t="s">
        <v>77</v>
      </c>
      <c r="D397" s="151" t="s">
        <v>23</v>
      </c>
      <c r="E397" s="152" t="s">
        <v>2141</v>
      </c>
      <c r="F397" s="64">
        <v>24946818877</v>
      </c>
      <c r="G397" s="73">
        <v>0.14</v>
      </c>
      <c r="H397" s="64">
        <v>-429197843</v>
      </c>
      <c r="I397" s="73">
        <v>-3.53</v>
      </c>
      <c r="J397" s="64">
        <v>89895144743</v>
      </c>
      <c r="K397" s="78">
        <v>0.01</v>
      </c>
      <c r="L397" s="64">
        <v>703584434</v>
      </c>
      <c r="M397" s="78">
        <v>-0.83</v>
      </c>
      <c r="N397" s="31">
        <v>106</v>
      </c>
      <c r="O397" s="33">
        <v>0.006</v>
      </c>
      <c r="P397" s="33">
        <v>0.01</v>
      </c>
      <c r="Q397" s="31">
        <v>9200</v>
      </c>
      <c r="R397" s="151">
        <v>86.5</v>
      </c>
      <c r="S397" s="64">
        <v>835</v>
      </c>
      <c r="T397" s="151" t="s">
        <v>3410</v>
      </c>
    </row>
    <row r="398" spans="1:20" ht="15">
      <c r="A398" s="85">
        <v>387</v>
      </c>
      <c r="B398" s="151" t="s">
        <v>78</v>
      </c>
      <c r="C398" s="152" t="s">
        <v>79</v>
      </c>
      <c r="D398" s="151" t="s">
        <v>23</v>
      </c>
      <c r="E398" s="152" t="s">
        <v>2110</v>
      </c>
      <c r="F398" s="64">
        <v>62777372065</v>
      </c>
      <c r="G398" s="76">
        <v>1.09</v>
      </c>
      <c r="H398" s="64">
        <v>-11409893432</v>
      </c>
      <c r="I398" s="73">
        <v>-1.86</v>
      </c>
      <c r="J398" s="64">
        <v>163210117160</v>
      </c>
      <c r="K398" s="78">
        <v>1.94</v>
      </c>
      <c r="L398" s="64">
        <v>-11257719089</v>
      </c>
      <c r="M398" s="78">
        <v>-1.74</v>
      </c>
      <c r="N398" s="31">
        <v>-275</v>
      </c>
      <c r="O398" s="33">
        <v>-0.028</v>
      </c>
      <c r="P398" s="33">
        <v>-0.029</v>
      </c>
      <c r="Q398" s="31">
        <v>3000</v>
      </c>
      <c r="R398" s="151">
        <v>-10.9</v>
      </c>
      <c r="S398" s="64">
        <v>70273</v>
      </c>
      <c r="T398" s="151" t="s">
        <v>2063</v>
      </c>
    </row>
    <row r="399" spans="1:20" ht="15">
      <c r="A399" s="85">
        <v>388</v>
      </c>
      <c r="B399" s="151" t="s">
        <v>80</v>
      </c>
      <c r="C399" s="152" t="s">
        <v>81</v>
      </c>
      <c r="D399" s="151" t="s">
        <v>23</v>
      </c>
      <c r="E399" s="152" t="s">
        <v>2198</v>
      </c>
      <c r="F399" s="64">
        <v>39213030029</v>
      </c>
      <c r="G399" s="78">
        <v>-0.3</v>
      </c>
      <c r="H399" s="64">
        <v>2188612860</v>
      </c>
      <c r="I399" s="78">
        <v>-0.06</v>
      </c>
      <c r="J399" s="64">
        <v>240899794126</v>
      </c>
      <c r="K399" s="73">
        <v>0.07</v>
      </c>
      <c r="L399" s="64">
        <v>9314511126</v>
      </c>
      <c r="M399" s="73">
        <v>0.02</v>
      </c>
      <c r="N399" s="31">
        <v>3073</v>
      </c>
      <c r="O399" s="33">
        <v>0.072</v>
      </c>
      <c r="P399" s="33">
        <v>0.209</v>
      </c>
      <c r="Q399" s="31">
        <v>55000</v>
      </c>
      <c r="R399" s="151">
        <v>17.9</v>
      </c>
      <c r="S399" s="64">
        <v>161</v>
      </c>
      <c r="T399" s="151" t="s">
        <v>3410</v>
      </c>
    </row>
    <row r="400" spans="1:20" ht="15">
      <c r="A400" s="85">
        <v>389</v>
      </c>
      <c r="B400" s="151" t="s">
        <v>82</v>
      </c>
      <c r="C400" s="152" t="s">
        <v>3234</v>
      </c>
      <c r="D400" s="151" t="s">
        <v>23</v>
      </c>
      <c r="E400" s="152" t="s">
        <v>2163</v>
      </c>
      <c r="F400" s="64">
        <v>0</v>
      </c>
      <c r="G400" s="79" t="s">
        <v>2108</v>
      </c>
      <c r="H400" s="64">
        <v>0</v>
      </c>
      <c r="I400" s="32" t="s">
        <v>2108</v>
      </c>
      <c r="J400" s="64">
        <v>37676560706</v>
      </c>
      <c r="K400" s="78">
        <v>-0.63</v>
      </c>
      <c r="L400" s="64">
        <v>421240538</v>
      </c>
      <c r="M400" s="78">
        <v>-0.53</v>
      </c>
      <c r="N400" s="31">
        <v>58</v>
      </c>
      <c r="O400" s="33">
        <v>0</v>
      </c>
      <c r="P400" s="33">
        <v>0</v>
      </c>
      <c r="Q400" s="31">
        <v>1100</v>
      </c>
      <c r="R400" s="151">
        <v>18.9</v>
      </c>
      <c r="S400" s="64">
        <v>40800</v>
      </c>
      <c r="T400" s="151" t="s">
        <v>3410</v>
      </c>
    </row>
    <row r="401" spans="1:20" ht="15">
      <c r="A401" s="85">
        <v>390</v>
      </c>
      <c r="B401" s="151" t="s">
        <v>92</v>
      </c>
      <c r="C401" s="152" t="s">
        <v>93</v>
      </c>
      <c r="D401" s="151" t="s">
        <v>23</v>
      </c>
      <c r="E401" s="152" t="s">
        <v>2214</v>
      </c>
      <c r="F401" s="64">
        <v>14006886175</v>
      </c>
      <c r="G401" s="78">
        <v>-0.05</v>
      </c>
      <c r="H401" s="64">
        <v>2111576751</v>
      </c>
      <c r="I401" s="78">
        <v>8.94</v>
      </c>
      <c r="J401" s="64">
        <v>69676983582</v>
      </c>
      <c r="K401" s="78">
        <v>0.09</v>
      </c>
      <c r="L401" s="64">
        <v>2767014648</v>
      </c>
      <c r="M401" s="78">
        <v>0.35</v>
      </c>
      <c r="N401" s="31">
        <v>647</v>
      </c>
      <c r="O401" s="33">
        <v>0.023</v>
      </c>
      <c r="P401" s="33">
        <v>0.054</v>
      </c>
      <c r="Q401" s="31">
        <v>39100</v>
      </c>
      <c r="R401" s="151">
        <v>60.4</v>
      </c>
      <c r="S401" s="64">
        <v>7196</v>
      </c>
      <c r="T401" s="151" t="s">
        <v>3410</v>
      </c>
    </row>
    <row r="402" spans="1:20" ht="15">
      <c r="A402" s="85">
        <v>391</v>
      </c>
      <c r="B402" s="151" t="s">
        <v>96</v>
      </c>
      <c r="C402" s="152" t="s">
        <v>97</v>
      </c>
      <c r="D402" s="151" t="s">
        <v>23</v>
      </c>
      <c r="E402" s="152" t="s">
        <v>2116</v>
      </c>
      <c r="F402" s="64">
        <v>21181271750</v>
      </c>
      <c r="G402" s="78">
        <v>-0.38</v>
      </c>
      <c r="H402" s="64">
        <v>-1892371597</v>
      </c>
      <c r="I402" s="78">
        <v>-2.68</v>
      </c>
      <c r="J402" s="64">
        <v>105938416355</v>
      </c>
      <c r="K402" s="78">
        <v>-0.46</v>
      </c>
      <c r="L402" s="64">
        <v>-1919722318</v>
      </c>
      <c r="M402" s="78">
        <v>-1.89</v>
      </c>
      <c r="N402" s="31">
        <v>125</v>
      </c>
      <c r="O402" s="33">
        <v>0.001</v>
      </c>
      <c r="P402" s="33">
        <v>0.012</v>
      </c>
      <c r="Q402" s="31">
        <v>600</v>
      </c>
      <c r="R402" s="151">
        <v>4.8</v>
      </c>
      <c r="S402" s="64">
        <v>8434</v>
      </c>
      <c r="T402" s="151" t="s">
        <v>3410</v>
      </c>
    </row>
    <row r="403" spans="1:20" ht="15">
      <c r="A403" s="85">
        <v>392</v>
      </c>
      <c r="B403" s="151" t="s">
        <v>102</v>
      </c>
      <c r="C403" s="152" t="s">
        <v>103</v>
      </c>
      <c r="D403" s="151" t="s">
        <v>23</v>
      </c>
      <c r="E403" s="152" t="s">
        <v>2200</v>
      </c>
      <c r="F403" s="64">
        <v>127034846934</v>
      </c>
      <c r="G403" s="73">
        <v>0.24</v>
      </c>
      <c r="H403" s="64">
        <v>2663854548</v>
      </c>
      <c r="I403" s="73">
        <v>0.37</v>
      </c>
      <c r="J403" s="64">
        <v>389234385348</v>
      </c>
      <c r="K403" s="73">
        <v>-0.06</v>
      </c>
      <c r="L403" s="64">
        <v>1290928107</v>
      </c>
      <c r="M403" s="73">
        <v>-0.85</v>
      </c>
      <c r="N403" s="31">
        <v>375</v>
      </c>
      <c r="O403" s="33">
        <v>0.006</v>
      </c>
      <c r="P403" s="33">
        <v>0.022</v>
      </c>
      <c r="Q403" s="31">
        <v>12100</v>
      </c>
      <c r="R403" s="151">
        <v>32.3</v>
      </c>
      <c r="S403" s="64">
        <v>21109</v>
      </c>
      <c r="T403" s="151" t="s">
        <v>3410</v>
      </c>
    </row>
    <row r="404" spans="1:20" ht="15">
      <c r="A404" s="85">
        <v>393</v>
      </c>
      <c r="B404" s="151" t="s">
        <v>104</v>
      </c>
      <c r="C404" s="152" t="s">
        <v>105</v>
      </c>
      <c r="D404" s="151" t="s">
        <v>23</v>
      </c>
      <c r="E404" s="152" t="s">
        <v>2171</v>
      </c>
      <c r="F404" s="64">
        <v>996960978051</v>
      </c>
      <c r="G404" s="73">
        <v>0.02</v>
      </c>
      <c r="H404" s="64">
        <v>28911836347</v>
      </c>
      <c r="I404" s="78">
        <v>1.02</v>
      </c>
      <c r="J404" s="64">
        <v>3350708855920</v>
      </c>
      <c r="K404" s="78">
        <v>-0.16</v>
      </c>
      <c r="L404" s="64">
        <v>73602883834</v>
      </c>
      <c r="M404" s="78">
        <v>-0.5</v>
      </c>
      <c r="N404" s="31">
        <v>332</v>
      </c>
      <c r="O404" s="33">
        <v>0.008</v>
      </c>
      <c r="P404" s="33">
        <v>0.02</v>
      </c>
      <c r="Q404" s="31">
        <v>6300</v>
      </c>
      <c r="R404" s="151">
        <v>19</v>
      </c>
      <c r="S404" s="64">
        <v>33432</v>
      </c>
      <c r="T404" s="151" t="s">
        <v>3410</v>
      </c>
    </row>
    <row r="405" spans="1:20" ht="15">
      <c r="A405" s="85">
        <v>394</v>
      </c>
      <c r="B405" s="151" t="s">
        <v>114</v>
      </c>
      <c r="C405" s="152" t="s">
        <v>115</v>
      </c>
      <c r="D405" s="151" t="s">
        <v>23</v>
      </c>
      <c r="E405" s="152" t="s">
        <v>2192</v>
      </c>
      <c r="F405" s="64">
        <v>27223441379</v>
      </c>
      <c r="G405" s="73">
        <v>0.05</v>
      </c>
      <c r="H405" s="64">
        <v>564074353</v>
      </c>
      <c r="I405" s="78">
        <v>0.32</v>
      </c>
      <c r="J405" s="64">
        <v>43941964528</v>
      </c>
      <c r="K405" s="78">
        <v>-0.03</v>
      </c>
      <c r="L405" s="64">
        <v>538715928</v>
      </c>
      <c r="M405" s="76">
        <v>0.44</v>
      </c>
      <c r="N405" s="31">
        <v>696</v>
      </c>
      <c r="O405" s="33">
        <v>0.039</v>
      </c>
      <c r="P405" s="33">
        <v>0.062</v>
      </c>
      <c r="Q405" s="31">
        <v>4800</v>
      </c>
      <c r="R405" s="151">
        <v>6.9</v>
      </c>
      <c r="S405" s="64">
        <v>9</v>
      </c>
      <c r="T405" s="151" t="s">
        <v>3410</v>
      </c>
    </row>
    <row r="406" spans="1:20" ht="15">
      <c r="A406" s="85">
        <v>395</v>
      </c>
      <c r="B406" s="151" t="s">
        <v>122</v>
      </c>
      <c r="C406" s="152" t="s">
        <v>123</v>
      </c>
      <c r="D406" s="151" t="s">
        <v>23</v>
      </c>
      <c r="E406" s="152" t="s">
        <v>2192</v>
      </c>
      <c r="F406" s="64">
        <v>29488265416</v>
      </c>
      <c r="G406" s="73">
        <v>0.14</v>
      </c>
      <c r="H406" s="64">
        <v>2285892210</v>
      </c>
      <c r="I406" s="73">
        <v>0.03</v>
      </c>
      <c r="J406" s="64">
        <v>81022810620</v>
      </c>
      <c r="K406" s="77">
        <v>0.13</v>
      </c>
      <c r="L406" s="64">
        <v>8665295199</v>
      </c>
      <c r="M406" s="73">
        <v>0.23</v>
      </c>
      <c r="N406" s="31">
        <v>2470</v>
      </c>
      <c r="O406" s="33">
        <v>0.13</v>
      </c>
      <c r="P406" s="33">
        <v>0.19</v>
      </c>
      <c r="Q406" s="31">
        <v>41000</v>
      </c>
      <c r="R406" s="151">
        <v>16.6</v>
      </c>
      <c r="S406" s="64">
        <v>130</v>
      </c>
      <c r="T406" s="151" t="s">
        <v>3410</v>
      </c>
    </row>
    <row r="407" spans="1:20" ht="15">
      <c r="A407" s="85">
        <v>396</v>
      </c>
      <c r="B407" s="151" t="s">
        <v>142</v>
      </c>
      <c r="C407" s="152" t="s">
        <v>143</v>
      </c>
      <c r="D407" s="151" t="s">
        <v>23</v>
      </c>
      <c r="E407" s="152" t="s">
        <v>2131</v>
      </c>
      <c r="F407" s="64">
        <v>33963201165</v>
      </c>
      <c r="G407" s="76">
        <v>4.74</v>
      </c>
      <c r="H407" s="64">
        <v>446111063</v>
      </c>
      <c r="I407" s="78">
        <v>0.07</v>
      </c>
      <c r="J407" s="64">
        <v>69141848168</v>
      </c>
      <c r="K407" s="78">
        <v>-0.37</v>
      </c>
      <c r="L407" s="64">
        <v>-16967322746</v>
      </c>
      <c r="M407" s="78">
        <v>-0.59</v>
      </c>
      <c r="N407" s="31">
        <v>41</v>
      </c>
      <c r="O407" s="33">
        <v>0.003</v>
      </c>
      <c r="P407" s="33">
        <v>0.004</v>
      </c>
      <c r="Q407" s="31">
        <v>800</v>
      </c>
      <c r="R407" s="151">
        <v>19.6</v>
      </c>
      <c r="S407" s="64">
        <v>20352</v>
      </c>
      <c r="T407" s="151" t="s">
        <v>3410</v>
      </c>
    </row>
    <row r="408" spans="1:20" ht="15">
      <c r="A408" s="85">
        <v>397</v>
      </c>
      <c r="B408" s="151" t="s">
        <v>144</v>
      </c>
      <c r="C408" s="152" t="s">
        <v>145</v>
      </c>
      <c r="D408" s="151" t="s">
        <v>23</v>
      </c>
      <c r="E408" s="152" t="s">
        <v>2114</v>
      </c>
      <c r="F408" s="64">
        <v>56168910440</v>
      </c>
      <c r="G408" s="73">
        <v>0.31</v>
      </c>
      <c r="H408" s="64">
        <v>-1711605003</v>
      </c>
      <c r="I408" s="73">
        <v>-1.73</v>
      </c>
      <c r="J408" s="64">
        <v>219056950725</v>
      </c>
      <c r="K408" s="76">
        <v>0.08</v>
      </c>
      <c r="L408" s="64">
        <v>2880472024</v>
      </c>
      <c r="M408" s="76">
        <v>-0.68</v>
      </c>
      <c r="N408" s="31">
        <v>794</v>
      </c>
      <c r="O408" s="33">
        <v>0.034</v>
      </c>
      <c r="P408" s="33">
        <v>0.06</v>
      </c>
      <c r="Q408" s="31">
        <v>8500</v>
      </c>
      <c r="R408" s="151">
        <v>10.7</v>
      </c>
      <c r="S408" s="64">
        <v>4</v>
      </c>
      <c r="T408" s="151" t="s">
        <v>3410</v>
      </c>
    </row>
    <row r="409" spans="1:20" ht="15">
      <c r="A409" s="85">
        <v>398</v>
      </c>
      <c r="B409" s="151" t="s">
        <v>146</v>
      </c>
      <c r="C409" s="152" t="s">
        <v>147</v>
      </c>
      <c r="D409" s="151" t="s">
        <v>23</v>
      </c>
      <c r="E409" s="152" t="s">
        <v>2106</v>
      </c>
      <c r="F409" s="64">
        <v>146658391814</v>
      </c>
      <c r="G409" s="78">
        <v>-0.05</v>
      </c>
      <c r="H409" s="64">
        <v>943991881</v>
      </c>
      <c r="I409" s="78">
        <v>-0.69</v>
      </c>
      <c r="J409" s="64">
        <v>469941976708</v>
      </c>
      <c r="K409" s="78">
        <v>-0.25</v>
      </c>
      <c r="L409" s="64">
        <v>4682067915</v>
      </c>
      <c r="M409" s="78">
        <v>-0.55</v>
      </c>
      <c r="N409" s="31">
        <v>65</v>
      </c>
      <c r="O409" s="33">
        <v>0.001</v>
      </c>
      <c r="P409" s="33">
        <v>0.005</v>
      </c>
      <c r="Q409" s="31">
        <v>2800</v>
      </c>
      <c r="R409" s="151">
        <v>42.8</v>
      </c>
      <c r="S409" s="64">
        <v>4243</v>
      </c>
      <c r="T409" s="151" t="s">
        <v>3410</v>
      </c>
    </row>
    <row r="410" spans="1:20" ht="15">
      <c r="A410" s="85">
        <v>399</v>
      </c>
      <c r="B410" s="151" t="s">
        <v>160</v>
      </c>
      <c r="C410" s="152" t="s">
        <v>161</v>
      </c>
      <c r="D410" s="151" t="s">
        <v>23</v>
      </c>
      <c r="E410" s="152" t="s">
        <v>2200</v>
      </c>
      <c r="F410" s="64">
        <v>98890962045</v>
      </c>
      <c r="G410" s="73">
        <v>0.16</v>
      </c>
      <c r="H410" s="64">
        <v>2060706118</v>
      </c>
      <c r="I410" s="78">
        <v>-0.39</v>
      </c>
      <c r="J410" s="64">
        <v>337776683693</v>
      </c>
      <c r="K410" s="78">
        <v>0.01</v>
      </c>
      <c r="L410" s="64">
        <v>12893823546</v>
      </c>
      <c r="M410" s="76">
        <v>-0.26</v>
      </c>
      <c r="N410" s="31">
        <v>2864</v>
      </c>
      <c r="O410" s="33">
        <v>0.046</v>
      </c>
      <c r="P410" s="33">
        <v>0.114</v>
      </c>
      <c r="Q410" s="31">
        <v>18900</v>
      </c>
      <c r="R410" s="151">
        <v>6.6</v>
      </c>
      <c r="S410" s="64">
        <v>16</v>
      </c>
      <c r="T410" s="151" t="s">
        <v>3410</v>
      </c>
    </row>
    <row r="411" spans="1:20" ht="15">
      <c r="A411" s="85">
        <v>400</v>
      </c>
      <c r="B411" s="151" t="s">
        <v>166</v>
      </c>
      <c r="C411" s="152" t="s">
        <v>167</v>
      </c>
      <c r="D411" s="151" t="s">
        <v>23</v>
      </c>
      <c r="E411" s="152" t="s">
        <v>2139</v>
      </c>
      <c r="F411" s="64">
        <v>0</v>
      </c>
      <c r="G411" s="79" t="s">
        <v>2108</v>
      </c>
      <c r="H411" s="64">
        <v>0</v>
      </c>
      <c r="I411" s="76" t="s">
        <v>2108</v>
      </c>
      <c r="J411" s="64">
        <v>18129501675</v>
      </c>
      <c r="K411" s="78">
        <v>-0.59</v>
      </c>
      <c r="L411" s="64">
        <v>-460599187</v>
      </c>
      <c r="M411" s="73">
        <v>-1.97</v>
      </c>
      <c r="N411" s="31">
        <v>269</v>
      </c>
      <c r="O411" s="33">
        <v>0</v>
      </c>
      <c r="P411" s="33">
        <v>0</v>
      </c>
      <c r="Q411" s="31">
        <v>14200</v>
      </c>
      <c r="R411" s="151">
        <v>52.7</v>
      </c>
      <c r="S411" s="64">
        <v>0</v>
      </c>
      <c r="T411" s="151" t="s">
        <v>3410</v>
      </c>
    </row>
    <row r="412" spans="1:20" ht="15">
      <c r="A412" s="85">
        <v>401</v>
      </c>
      <c r="B412" s="151" t="s">
        <v>170</v>
      </c>
      <c r="C412" s="152" t="s">
        <v>171</v>
      </c>
      <c r="D412" s="151" t="s">
        <v>23</v>
      </c>
      <c r="E412" s="152" t="s">
        <v>2192</v>
      </c>
      <c r="F412" s="64">
        <v>16345500631</v>
      </c>
      <c r="G412" s="73">
        <v>0.15</v>
      </c>
      <c r="H412" s="64">
        <v>442383515</v>
      </c>
      <c r="I412" s="78">
        <v>0.27</v>
      </c>
      <c r="J412" s="64">
        <v>56069934222</v>
      </c>
      <c r="K412" s="76">
        <v>0.16</v>
      </c>
      <c r="L412" s="64">
        <v>2184323644</v>
      </c>
      <c r="M412" s="76">
        <v>0.13</v>
      </c>
      <c r="N412" s="31">
        <v>1322</v>
      </c>
      <c r="O412" s="33">
        <v>0.069</v>
      </c>
      <c r="P412" s="33">
        <v>0.108</v>
      </c>
      <c r="Q412" s="31">
        <v>23000</v>
      </c>
      <c r="R412" s="151">
        <v>17.4</v>
      </c>
      <c r="S412" s="64">
        <v>87</v>
      </c>
      <c r="T412" s="151" t="s">
        <v>3410</v>
      </c>
    </row>
    <row r="413" spans="1:20" ht="15">
      <c r="A413" s="85">
        <v>402</v>
      </c>
      <c r="B413" s="151" t="s">
        <v>178</v>
      </c>
      <c r="C413" s="152" t="s">
        <v>179</v>
      </c>
      <c r="D413" s="151" t="s">
        <v>23</v>
      </c>
      <c r="E413" s="152" t="s">
        <v>2171</v>
      </c>
      <c r="F413" s="64">
        <v>811932975777</v>
      </c>
      <c r="G413" s="78">
        <v>-0.08</v>
      </c>
      <c r="H413" s="64">
        <v>20572768166</v>
      </c>
      <c r="I413" s="78">
        <v>-0.23</v>
      </c>
      <c r="J413" s="64">
        <v>3001654390875</v>
      </c>
      <c r="K413" s="77">
        <v>-0.06</v>
      </c>
      <c r="L413" s="64">
        <v>46626838887</v>
      </c>
      <c r="M413" s="77">
        <v>-0.53</v>
      </c>
      <c r="N413" s="31">
        <v>115</v>
      </c>
      <c r="O413" s="75">
        <v>0.004</v>
      </c>
      <c r="P413" s="75">
        <v>0.01</v>
      </c>
      <c r="Q413" s="31">
        <v>4800</v>
      </c>
      <c r="R413" s="151">
        <v>41.7</v>
      </c>
      <c r="S413" s="64">
        <v>62</v>
      </c>
      <c r="T413" s="151" t="s">
        <v>3410</v>
      </c>
    </row>
    <row r="414" spans="1:20" ht="15">
      <c r="A414" s="85">
        <v>403</v>
      </c>
      <c r="B414" s="151" t="s">
        <v>184</v>
      </c>
      <c r="C414" s="152" t="s">
        <v>185</v>
      </c>
      <c r="D414" s="151" t="s">
        <v>23</v>
      </c>
      <c r="E414" s="152" t="s">
        <v>2135</v>
      </c>
      <c r="F414" s="64">
        <v>0</v>
      </c>
      <c r="G414" s="79" t="s">
        <v>2108</v>
      </c>
      <c r="H414" s="64">
        <v>0</v>
      </c>
      <c r="I414" s="73" t="s">
        <v>2108</v>
      </c>
      <c r="J414" s="64">
        <v>222153082526</v>
      </c>
      <c r="K414" s="73" t="s">
        <v>2108</v>
      </c>
      <c r="L414" s="64">
        <v>9533790894</v>
      </c>
      <c r="M414" s="73" t="s">
        <v>2108</v>
      </c>
      <c r="N414" s="31">
        <v>1436</v>
      </c>
      <c r="O414" s="33">
        <v>0</v>
      </c>
      <c r="P414" s="33">
        <v>0</v>
      </c>
      <c r="Q414" s="31">
        <v>13500</v>
      </c>
      <c r="R414" s="151">
        <v>9.4</v>
      </c>
      <c r="S414" s="64">
        <v>809</v>
      </c>
      <c r="T414" s="151" t="s">
        <v>3410</v>
      </c>
    </row>
    <row r="415" spans="1:20" ht="15">
      <c r="A415" s="85">
        <v>404</v>
      </c>
      <c r="B415" s="151" t="s">
        <v>192</v>
      </c>
      <c r="C415" s="152" t="s">
        <v>193</v>
      </c>
      <c r="D415" s="151" t="s">
        <v>23</v>
      </c>
      <c r="E415" s="152" t="s">
        <v>2110</v>
      </c>
      <c r="F415" s="64">
        <v>133302219334</v>
      </c>
      <c r="G415" s="78">
        <v>-0.02</v>
      </c>
      <c r="H415" s="64">
        <v>28026261235</v>
      </c>
      <c r="I415" s="78">
        <v>-0.31</v>
      </c>
      <c r="J415" s="64">
        <v>501951584049</v>
      </c>
      <c r="K415" s="78">
        <v>0.42</v>
      </c>
      <c r="L415" s="64">
        <v>132135831550</v>
      </c>
      <c r="M415" s="73">
        <v>0.12</v>
      </c>
      <c r="N415" s="31">
        <v>1615</v>
      </c>
      <c r="O415" s="33">
        <v>0.034</v>
      </c>
      <c r="P415" s="33">
        <v>0.068</v>
      </c>
      <c r="Q415" s="31">
        <v>16800</v>
      </c>
      <c r="R415" s="151">
        <v>10.4</v>
      </c>
      <c r="S415" s="64">
        <v>14969</v>
      </c>
      <c r="T415" s="151" t="s">
        <v>3410</v>
      </c>
    </row>
    <row r="416" spans="1:20" ht="15">
      <c r="A416" s="85">
        <v>405</v>
      </c>
      <c r="B416" s="151" t="s">
        <v>196</v>
      </c>
      <c r="C416" s="152" t="s">
        <v>197</v>
      </c>
      <c r="D416" s="151" t="s">
        <v>23</v>
      </c>
      <c r="E416" s="152" t="s">
        <v>2200</v>
      </c>
      <c r="F416" s="64">
        <v>58698478084</v>
      </c>
      <c r="G416" s="73">
        <v>0.14</v>
      </c>
      <c r="H416" s="64">
        <v>605799874</v>
      </c>
      <c r="I416" s="76">
        <v>-0.46</v>
      </c>
      <c r="J416" s="64">
        <v>181520726594</v>
      </c>
      <c r="K416" s="78">
        <v>-0.19</v>
      </c>
      <c r="L416" s="64">
        <v>-134132766</v>
      </c>
      <c r="M416" s="76">
        <v>-1.02</v>
      </c>
      <c r="N416" s="31">
        <v>153</v>
      </c>
      <c r="O416" s="33">
        <v>0.004</v>
      </c>
      <c r="P416" s="33">
        <v>0.008</v>
      </c>
      <c r="Q416" s="31">
        <v>10300</v>
      </c>
      <c r="R416" s="151">
        <v>67.2</v>
      </c>
      <c r="S416" s="64">
        <v>30</v>
      </c>
      <c r="T416" s="151" t="s">
        <v>3410</v>
      </c>
    </row>
    <row r="417" spans="1:20" ht="15">
      <c r="A417" s="85">
        <v>406</v>
      </c>
      <c r="B417" s="151" t="s">
        <v>2215</v>
      </c>
      <c r="C417" s="152" t="s">
        <v>2216</v>
      </c>
      <c r="D417" s="151" t="s">
        <v>23</v>
      </c>
      <c r="E417" s="152" t="s">
        <v>2116</v>
      </c>
      <c r="F417" s="64">
        <v>53681211584</v>
      </c>
      <c r="G417" s="73">
        <v>0.06</v>
      </c>
      <c r="H417" s="64">
        <v>1973773032</v>
      </c>
      <c r="I417" s="77">
        <v>0.34</v>
      </c>
      <c r="J417" s="64">
        <v>187602554732</v>
      </c>
      <c r="K417" s="78">
        <v>1.08</v>
      </c>
      <c r="L417" s="64">
        <v>6809608093</v>
      </c>
      <c r="M417" s="73">
        <v>1.61</v>
      </c>
      <c r="N417" s="31">
        <v>1043</v>
      </c>
      <c r="O417" s="33">
        <v>0.032</v>
      </c>
      <c r="P417" s="33">
        <v>0.095</v>
      </c>
      <c r="Q417" s="31">
        <v>4900</v>
      </c>
      <c r="R417" s="151">
        <v>4.7</v>
      </c>
      <c r="S417" s="64">
        <v>11643</v>
      </c>
      <c r="T417" s="151" t="s">
        <v>3410</v>
      </c>
    </row>
    <row r="418" spans="1:20" ht="15">
      <c r="A418" s="85">
        <v>407</v>
      </c>
      <c r="B418" s="151" t="s">
        <v>206</v>
      </c>
      <c r="C418" s="152" t="s">
        <v>207</v>
      </c>
      <c r="D418" s="151" t="s">
        <v>23</v>
      </c>
      <c r="E418" s="152" t="s">
        <v>2116</v>
      </c>
      <c r="F418" s="64">
        <v>55773268812</v>
      </c>
      <c r="G418" s="78">
        <v>-0.12</v>
      </c>
      <c r="H418" s="64">
        <v>557172470</v>
      </c>
      <c r="I418" s="73">
        <v>0.53</v>
      </c>
      <c r="J418" s="64">
        <v>183395133329</v>
      </c>
      <c r="K418" s="76">
        <v>-0.32</v>
      </c>
      <c r="L418" s="64">
        <v>-3678218008</v>
      </c>
      <c r="M418" s="78">
        <v>-1.38</v>
      </c>
      <c r="N418" s="31">
        <v>112</v>
      </c>
      <c r="O418" s="33">
        <v>0.002</v>
      </c>
      <c r="P418" s="33">
        <v>0.009</v>
      </c>
      <c r="Q418" s="31">
        <v>6200</v>
      </c>
      <c r="R418" s="151">
        <v>55.6</v>
      </c>
      <c r="S418" s="64">
        <v>10226</v>
      </c>
      <c r="T418" s="151" t="s">
        <v>3410</v>
      </c>
    </row>
    <row r="419" spans="1:20" ht="15">
      <c r="A419" s="85">
        <v>408</v>
      </c>
      <c r="B419" s="151" t="s">
        <v>212</v>
      </c>
      <c r="C419" s="152" t="s">
        <v>213</v>
      </c>
      <c r="D419" s="151" t="s">
        <v>23</v>
      </c>
      <c r="E419" s="152" t="s">
        <v>2178</v>
      </c>
      <c r="F419" s="64">
        <v>102160081893</v>
      </c>
      <c r="G419" s="73">
        <v>0.05</v>
      </c>
      <c r="H419" s="64">
        <v>-6214878665</v>
      </c>
      <c r="I419" s="78">
        <v>-3.31</v>
      </c>
      <c r="J419" s="64">
        <v>432123285248</v>
      </c>
      <c r="K419" s="78">
        <v>0</v>
      </c>
      <c r="L419" s="64">
        <v>-4224067186</v>
      </c>
      <c r="M419" s="78">
        <v>-1.4</v>
      </c>
      <c r="N419" s="31">
        <v>-989</v>
      </c>
      <c r="O419" s="33">
        <v>-0.025</v>
      </c>
      <c r="P419" s="33">
        <v>-0.044</v>
      </c>
      <c r="Q419" s="31">
        <v>26000</v>
      </c>
      <c r="R419" s="151">
        <v>-26.3</v>
      </c>
      <c r="S419" s="64">
        <v>8</v>
      </c>
      <c r="T419" s="151" t="s">
        <v>3410</v>
      </c>
    </row>
    <row r="420" spans="1:20" ht="15">
      <c r="A420" s="85">
        <v>409</v>
      </c>
      <c r="B420" s="151" t="s">
        <v>214</v>
      </c>
      <c r="C420" s="152" t="s">
        <v>215</v>
      </c>
      <c r="D420" s="151" t="s">
        <v>23</v>
      </c>
      <c r="E420" s="152" t="s">
        <v>2146</v>
      </c>
      <c r="F420" s="64">
        <v>137713958481</v>
      </c>
      <c r="G420" s="77">
        <v>0.89</v>
      </c>
      <c r="H420" s="64">
        <v>24701845771</v>
      </c>
      <c r="I420" s="73">
        <v>4.89</v>
      </c>
      <c r="J420" s="64">
        <v>371315463503</v>
      </c>
      <c r="K420" s="73">
        <v>0.23</v>
      </c>
      <c r="L420" s="64">
        <v>49161963538</v>
      </c>
      <c r="M420" s="78">
        <v>1.03</v>
      </c>
      <c r="N420" s="31">
        <v>7569</v>
      </c>
      <c r="O420" s="33">
        <v>0.315</v>
      </c>
      <c r="P420" s="33">
        <v>0.498</v>
      </c>
      <c r="Q420" s="31">
        <v>38600</v>
      </c>
      <c r="R420" s="151">
        <v>5.1</v>
      </c>
      <c r="S420" s="64">
        <v>30596</v>
      </c>
      <c r="T420" s="151" t="s">
        <v>3410</v>
      </c>
    </row>
    <row r="421" spans="1:20" ht="15">
      <c r="A421" s="85">
        <v>410</v>
      </c>
      <c r="B421" s="151" t="s">
        <v>2314</v>
      </c>
      <c r="C421" s="152" t="s">
        <v>2315</v>
      </c>
      <c r="D421" s="151" t="s">
        <v>23</v>
      </c>
      <c r="E421" s="152" t="s">
        <v>2316</v>
      </c>
      <c r="F421" s="64">
        <v>33853626166</v>
      </c>
      <c r="G421" s="78">
        <v>-0.02</v>
      </c>
      <c r="H421" s="64">
        <v>1535000381</v>
      </c>
      <c r="I421" s="77">
        <v>0.7</v>
      </c>
      <c r="J421" s="64">
        <v>127988863924</v>
      </c>
      <c r="K421" s="76">
        <v>1.05</v>
      </c>
      <c r="L421" s="64">
        <v>8530407089</v>
      </c>
      <c r="M421" s="76">
        <v>58.64</v>
      </c>
      <c r="N421" s="31">
        <v>2450</v>
      </c>
      <c r="O421" s="33">
        <v>0.106</v>
      </c>
      <c r="P421" s="33">
        <v>0.174</v>
      </c>
      <c r="Q421" s="31">
        <v>9800</v>
      </c>
      <c r="R421" s="151">
        <v>4</v>
      </c>
      <c r="S421" s="64">
        <v>9</v>
      </c>
      <c r="T421" s="151" t="s">
        <v>3410</v>
      </c>
    </row>
    <row r="422" spans="1:20" ht="15">
      <c r="A422" s="85">
        <v>411</v>
      </c>
      <c r="B422" s="151" t="s">
        <v>238</v>
      </c>
      <c r="C422" s="152" t="s">
        <v>2217</v>
      </c>
      <c r="D422" s="151" t="s">
        <v>23</v>
      </c>
      <c r="E422" s="152" t="s">
        <v>2111</v>
      </c>
      <c r="F422" s="64">
        <v>593579045033</v>
      </c>
      <c r="G422" s="73">
        <v>0.44</v>
      </c>
      <c r="H422" s="64">
        <v>86898819869</v>
      </c>
      <c r="I422" s="78">
        <v>0.04</v>
      </c>
      <c r="J422" s="64">
        <v>2086503090833</v>
      </c>
      <c r="K422" s="73">
        <v>0.35</v>
      </c>
      <c r="L422" s="64">
        <v>393509134459</v>
      </c>
      <c r="M422" s="78">
        <v>0.13</v>
      </c>
      <c r="N422" s="31">
        <v>1333</v>
      </c>
      <c r="O422" s="33">
        <v>0.034</v>
      </c>
      <c r="P422" s="33">
        <v>0.092</v>
      </c>
      <c r="Q422" s="31">
        <v>12400</v>
      </c>
      <c r="R422" s="151">
        <v>9.3</v>
      </c>
      <c r="S422" s="64">
        <v>724765</v>
      </c>
      <c r="T422" s="151" t="s">
        <v>2067</v>
      </c>
    </row>
    <row r="423" spans="1:20" ht="15">
      <c r="A423" s="85">
        <v>412</v>
      </c>
      <c r="B423" s="151" t="s">
        <v>252</v>
      </c>
      <c r="C423" s="152" t="s">
        <v>253</v>
      </c>
      <c r="D423" s="151" t="s">
        <v>23</v>
      </c>
      <c r="E423" s="152" t="s">
        <v>2156</v>
      </c>
      <c r="F423" s="64">
        <v>23701154863</v>
      </c>
      <c r="G423" s="78">
        <v>-0.3</v>
      </c>
      <c r="H423" s="64">
        <v>363251235</v>
      </c>
      <c r="I423" s="73">
        <v>-0.44</v>
      </c>
      <c r="J423" s="64">
        <v>158364907267</v>
      </c>
      <c r="K423" s="78">
        <v>-0.25</v>
      </c>
      <c r="L423" s="64">
        <v>8894584827</v>
      </c>
      <c r="M423" s="78">
        <v>0.46</v>
      </c>
      <c r="N423" s="31">
        <v>606</v>
      </c>
      <c r="O423" s="33">
        <v>0.01</v>
      </c>
      <c r="P423" s="33">
        <v>0.03</v>
      </c>
      <c r="Q423" s="31">
        <v>21200</v>
      </c>
      <c r="R423" s="151">
        <v>35</v>
      </c>
      <c r="S423" s="64">
        <v>4</v>
      </c>
      <c r="T423" s="151" t="s">
        <v>3410</v>
      </c>
    </row>
    <row r="424" spans="1:20" ht="15">
      <c r="A424" s="85">
        <v>413</v>
      </c>
      <c r="B424" s="151" t="s">
        <v>258</v>
      </c>
      <c r="C424" s="152" t="s">
        <v>259</v>
      </c>
      <c r="D424" s="151" t="s">
        <v>23</v>
      </c>
      <c r="E424" s="152" t="s">
        <v>2155</v>
      </c>
      <c r="F424" s="64">
        <v>57553358101</v>
      </c>
      <c r="G424" s="77">
        <v>0.9</v>
      </c>
      <c r="H424" s="64">
        <v>722843580</v>
      </c>
      <c r="I424" s="76">
        <v>0.65</v>
      </c>
      <c r="J424" s="64">
        <v>217029619024</v>
      </c>
      <c r="K424" s="76">
        <v>0.17</v>
      </c>
      <c r="L424" s="64">
        <v>2492536031</v>
      </c>
      <c r="M424" s="77">
        <v>9.46</v>
      </c>
      <c r="N424" s="31">
        <v>1210</v>
      </c>
      <c r="O424" s="33">
        <v>0.024</v>
      </c>
      <c r="P424" s="33">
        <v>0.058</v>
      </c>
      <c r="Q424" s="31">
        <v>17300</v>
      </c>
      <c r="R424" s="151">
        <v>14.3</v>
      </c>
      <c r="S424" s="64">
        <v>43</v>
      </c>
      <c r="T424" s="151" t="s">
        <v>3410</v>
      </c>
    </row>
    <row r="425" spans="1:20" ht="15">
      <c r="A425" s="85">
        <v>414</v>
      </c>
      <c r="B425" s="151" t="s">
        <v>268</v>
      </c>
      <c r="C425" s="152" t="s">
        <v>269</v>
      </c>
      <c r="D425" s="151" t="s">
        <v>23</v>
      </c>
      <c r="E425" s="152" t="s">
        <v>2167</v>
      </c>
      <c r="F425" s="64">
        <v>3994636362</v>
      </c>
      <c r="G425" s="77">
        <v>0.69</v>
      </c>
      <c r="H425" s="64">
        <v>-1653181804</v>
      </c>
      <c r="I425" s="76">
        <v>-0.07</v>
      </c>
      <c r="J425" s="64">
        <v>10546918178</v>
      </c>
      <c r="K425" s="73">
        <v>0.15</v>
      </c>
      <c r="L425" s="64">
        <v>-3733097107</v>
      </c>
      <c r="M425" s="73">
        <v>0.4</v>
      </c>
      <c r="N425" s="31">
        <v>-689</v>
      </c>
      <c r="O425" s="33">
        <v>-0.029</v>
      </c>
      <c r="P425" s="33">
        <v>-0.053</v>
      </c>
      <c r="Q425" s="31">
        <v>5100</v>
      </c>
      <c r="R425" s="151">
        <v>-7.4</v>
      </c>
      <c r="S425" s="64">
        <v>43</v>
      </c>
      <c r="T425" s="151" t="s">
        <v>3410</v>
      </c>
    </row>
    <row r="426" spans="1:20" ht="15">
      <c r="A426" s="85">
        <v>415</v>
      </c>
      <c r="B426" s="151" t="s">
        <v>272</v>
      </c>
      <c r="C426" s="152" t="s">
        <v>273</v>
      </c>
      <c r="D426" s="151" t="s">
        <v>23</v>
      </c>
      <c r="E426" s="152" t="s">
        <v>2114</v>
      </c>
      <c r="F426" s="64">
        <v>179942805</v>
      </c>
      <c r="G426" s="78">
        <v>-0.99</v>
      </c>
      <c r="H426" s="64">
        <v>-1326382462</v>
      </c>
      <c r="I426" s="78">
        <v>-5.46</v>
      </c>
      <c r="J426" s="64">
        <v>7155688612</v>
      </c>
      <c r="K426" s="78">
        <v>-0.72</v>
      </c>
      <c r="L426" s="64">
        <v>-85568458821</v>
      </c>
      <c r="M426" s="78">
        <v>-5.79</v>
      </c>
      <c r="N426" s="31">
        <v>-10000</v>
      </c>
      <c r="O426" s="33">
        <v>-0.45</v>
      </c>
      <c r="P426" s="33">
        <v>-12.863</v>
      </c>
      <c r="Q426" s="31">
        <v>1000</v>
      </c>
      <c r="R426" s="151">
        <v>-0.1</v>
      </c>
      <c r="S426" s="64">
        <v>1570</v>
      </c>
      <c r="T426" s="151" t="s">
        <v>3410</v>
      </c>
    </row>
    <row r="427" spans="1:20" ht="15">
      <c r="A427" s="85">
        <v>416</v>
      </c>
      <c r="B427" s="151" t="s">
        <v>276</v>
      </c>
      <c r="C427" s="152" t="s">
        <v>277</v>
      </c>
      <c r="D427" s="151" t="s">
        <v>23</v>
      </c>
      <c r="E427" s="152" t="s">
        <v>2218</v>
      </c>
      <c r="F427" s="64">
        <v>86841272966</v>
      </c>
      <c r="G427" s="73">
        <v>0.15</v>
      </c>
      <c r="H427" s="64">
        <v>6375765423</v>
      </c>
      <c r="I427" s="78">
        <v>8.6</v>
      </c>
      <c r="J427" s="64">
        <v>303850844470</v>
      </c>
      <c r="K427" s="73">
        <v>-0.39</v>
      </c>
      <c r="L427" s="64">
        <v>10715409392</v>
      </c>
      <c r="M427" s="78">
        <v>0.73</v>
      </c>
      <c r="N427" s="31">
        <v>-81</v>
      </c>
      <c r="O427" s="33">
        <v>0</v>
      </c>
      <c r="P427" s="33">
        <v>0</v>
      </c>
      <c r="Q427" s="31">
        <v>3000</v>
      </c>
      <c r="R427" s="151">
        <v>-37.1</v>
      </c>
      <c r="S427" s="64">
        <v>1595</v>
      </c>
      <c r="T427" s="151" t="s">
        <v>3410</v>
      </c>
    </row>
    <row r="428" spans="1:20" ht="15">
      <c r="A428" s="85">
        <v>417</v>
      </c>
      <c r="B428" s="151" t="s">
        <v>298</v>
      </c>
      <c r="C428" s="152" t="s">
        <v>299</v>
      </c>
      <c r="D428" s="151" t="s">
        <v>23</v>
      </c>
      <c r="E428" s="152" t="s">
        <v>2166</v>
      </c>
      <c r="F428" s="64">
        <v>102598420843</v>
      </c>
      <c r="G428" s="73">
        <v>0.18</v>
      </c>
      <c r="H428" s="64">
        <v>5014317264</v>
      </c>
      <c r="I428" s="73">
        <v>-0.26</v>
      </c>
      <c r="J428" s="64">
        <v>310429618316</v>
      </c>
      <c r="K428" s="73">
        <v>0.23</v>
      </c>
      <c r="L428" s="64">
        <v>14123163940</v>
      </c>
      <c r="M428" s="78">
        <v>-0.13</v>
      </c>
      <c r="N428" s="31">
        <v>3000</v>
      </c>
      <c r="O428" s="33">
        <v>0.084</v>
      </c>
      <c r="P428" s="33">
        <v>0.149</v>
      </c>
      <c r="Q428" s="31">
        <v>37500</v>
      </c>
      <c r="R428" s="151">
        <v>12.5</v>
      </c>
      <c r="S428" s="64">
        <v>87</v>
      </c>
      <c r="T428" s="151" t="s">
        <v>3410</v>
      </c>
    </row>
    <row r="429" spans="1:20" ht="15">
      <c r="A429" s="85">
        <v>418</v>
      </c>
      <c r="B429" s="151" t="s">
        <v>3235</v>
      </c>
      <c r="C429" s="152" t="s">
        <v>3236</v>
      </c>
      <c r="D429" s="151" t="s">
        <v>23</v>
      </c>
      <c r="E429" s="152" t="s">
        <v>2725</v>
      </c>
      <c r="F429" s="64">
        <v>67376702863</v>
      </c>
      <c r="G429" s="78">
        <v>-0.32</v>
      </c>
      <c r="H429" s="64">
        <v>16096083176</v>
      </c>
      <c r="I429" s="76">
        <v>0.04</v>
      </c>
      <c r="J429" s="64">
        <v>425176756819</v>
      </c>
      <c r="K429" s="76">
        <v>0.56</v>
      </c>
      <c r="L429" s="64">
        <v>71187376832</v>
      </c>
      <c r="M429" s="76">
        <v>1.06</v>
      </c>
      <c r="N429" s="31">
        <v>5887</v>
      </c>
      <c r="O429" s="75">
        <v>0</v>
      </c>
      <c r="P429" s="75">
        <v>0</v>
      </c>
      <c r="Q429" s="31">
        <v>31200</v>
      </c>
      <c r="R429" s="151">
        <v>5.3</v>
      </c>
      <c r="S429" s="64">
        <v>7384</v>
      </c>
      <c r="T429" s="151" t="s">
        <v>3410</v>
      </c>
    </row>
    <row r="430" spans="1:20" ht="15">
      <c r="A430" s="85">
        <v>419</v>
      </c>
      <c r="B430" s="151" t="s">
        <v>300</v>
      </c>
      <c r="C430" s="152" t="s">
        <v>3086</v>
      </c>
      <c r="D430" s="151" t="s">
        <v>23</v>
      </c>
      <c r="E430" s="152" t="s">
        <v>2111</v>
      </c>
      <c r="F430" s="64">
        <v>0</v>
      </c>
      <c r="G430" s="79" t="s">
        <v>2108</v>
      </c>
      <c r="H430" s="64">
        <v>0</v>
      </c>
      <c r="I430" s="78" t="s">
        <v>2108</v>
      </c>
      <c r="J430" s="64">
        <v>305347889512</v>
      </c>
      <c r="K430" s="76">
        <v>-0.09</v>
      </c>
      <c r="L430" s="64">
        <v>-10117737445</v>
      </c>
      <c r="M430" s="76">
        <v>-2.07</v>
      </c>
      <c r="N430" s="31">
        <v>9708</v>
      </c>
      <c r="O430" s="33">
        <v>0</v>
      </c>
      <c r="P430" s="33">
        <v>0</v>
      </c>
      <c r="Q430" s="31">
        <v>23300</v>
      </c>
      <c r="R430" s="151">
        <v>2.4</v>
      </c>
      <c r="S430" s="64">
        <v>18544</v>
      </c>
      <c r="T430" s="151" t="s">
        <v>3410</v>
      </c>
    </row>
    <row r="431" spans="1:20" ht="15">
      <c r="A431" s="85">
        <v>420</v>
      </c>
      <c r="B431" s="151" t="s">
        <v>310</v>
      </c>
      <c r="C431" s="152" t="s">
        <v>311</v>
      </c>
      <c r="D431" s="151" t="s">
        <v>23</v>
      </c>
      <c r="E431" s="152" t="s">
        <v>2116</v>
      </c>
      <c r="F431" s="64">
        <v>23238072781</v>
      </c>
      <c r="G431" s="78">
        <v>-0.03</v>
      </c>
      <c r="H431" s="64">
        <v>-2326816561</v>
      </c>
      <c r="I431" s="78">
        <v>-0.56</v>
      </c>
      <c r="J431" s="64">
        <v>109589639475</v>
      </c>
      <c r="K431" s="78">
        <v>-0.41</v>
      </c>
      <c r="L431" s="64">
        <v>-16137679933</v>
      </c>
      <c r="M431" s="78">
        <v>-6.62</v>
      </c>
      <c r="N431" s="31">
        <v>-2632</v>
      </c>
      <c r="O431" s="33">
        <v>-0.09</v>
      </c>
      <c r="P431" s="33">
        <v>-0.305</v>
      </c>
      <c r="Q431" s="31">
        <v>5000</v>
      </c>
      <c r="R431" s="151">
        <v>-1.9</v>
      </c>
      <c r="S431" s="64">
        <v>0</v>
      </c>
      <c r="T431" s="151" t="s">
        <v>3410</v>
      </c>
    </row>
    <row r="432" spans="1:20" ht="15">
      <c r="A432" s="85">
        <v>421</v>
      </c>
      <c r="B432" s="151" t="s">
        <v>312</v>
      </c>
      <c r="C432" s="152" t="s">
        <v>313</v>
      </c>
      <c r="D432" s="151" t="s">
        <v>23</v>
      </c>
      <c r="E432" s="152" t="s">
        <v>2116</v>
      </c>
      <c r="F432" s="64">
        <v>0</v>
      </c>
      <c r="G432" s="79" t="s">
        <v>2108</v>
      </c>
      <c r="H432" s="64">
        <v>0</v>
      </c>
      <c r="I432" s="73" t="s">
        <v>2108</v>
      </c>
      <c r="J432" s="64">
        <v>0</v>
      </c>
      <c r="K432" s="78" t="s">
        <v>2108</v>
      </c>
      <c r="L432" s="64">
        <v>-3422004112</v>
      </c>
      <c r="M432" s="73">
        <v>0.82</v>
      </c>
      <c r="N432" s="31">
        <v>-833</v>
      </c>
      <c r="O432" s="33">
        <v>0</v>
      </c>
      <c r="P432" s="33">
        <v>0</v>
      </c>
      <c r="Q432" s="31">
        <v>500</v>
      </c>
      <c r="R432" s="151">
        <v>-0.6</v>
      </c>
      <c r="S432" s="64">
        <v>0</v>
      </c>
      <c r="T432" s="151" t="s">
        <v>3410</v>
      </c>
    </row>
    <row r="433" spans="1:20" ht="15">
      <c r="A433" s="85">
        <v>422</v>
      </c>
      <c r="B433" s="151" t="s">
        <v>314</v>
      </c>
      <c r="C433" s="152" t="s">
        <v>315</v>
      </c>
      <c r="D433" s="151" t="s">
        <v>23</v>
      </c>
      <c r="E433" s="152" t="s">
        <v>2175</v>
      </c>
      <c r="F433" s="64">
        <v>64523691939</v>
      </c>
      <c r="G433" s="78">
        <v>-0.21</v>
      </c>
      <c r="H433" s="64">
        <v>6535190553</v>
      </c>
      <c r="I433" s="76">
        <v>0.74</v>
      </c>
      <c r="J433" s="64">
        <v>367674438501</v>
      </c>
      <c r="K433" s="73">
        <v>0.09</v>
      </c>
      <c r="L433" s="64">
        <v>24141256319</v>
      </c>
      <c r="M433" s="73">
        <v>0.61</v>
      </c>
      <c r="N433" s="31">
        <v>2026</v>
      </c>
      <c r="O433" s="33">
        <v>0.03</v>
      </c>
      <c r="P433" s="33">
        <v>0.131</v>
      </c>
      <c r="Q433" s="31">
        <v>31000</v>
      </c>
      <c r="R433" s="151">
        <v>15.3</v>
      </c>
      <c r="S433" s="64">
        <v>814</v>
      </c>
      <c r="T433" s="151" t="s">
        <v>3410</v>
      </c>
    </row>
    <row r="434" spans="1:20" ht="15">
      <c r="A434" s="85">
        <v>423</v>
      </c>
      <c r="B434" s="151" t="s">
        <v>316</v>
      </c>
      <c r="C434" s="152" t="s">
        <v>317</v>
      </c>
      <c r="D434" s="151" t="s">
        <v>23</v>
      </c>
      <c r="E434" s="152" t="s">
        <v>2170</v>
      </c>
      <c r="F434" s="64">
        <v>22727125925</v>
      </c>
      <c r="G434" s="78">
        <v>-0.33</v>
      </c>
      <c r="H434" s="64">
        <v>-2051158005</v>
      </c>
      <c r="I434" s="78">
        <v>0.52</v>
      </c>
      <c r="J434" s="64">
        <v>105796601808</v>
      </c>
      <c r="K434" s="78">
        <v>-0.23</v>
      </c>
      <c r="L434" s="64">
        <v>-10415174822</v>
      </c>
      <c r="M434" s="78">
        <v>-9.63</v>
      </c>
      <c r="N434" s="31">
        <v>78</v>
      </c>
      <c r="O434" s="33">
        <v>0.003</v>
      </c>
      <c r="P434" s="33">
        <v>0.007</v>
      </c>
      <c r="Q434" s="31">
        <v>4100</v>
      </c>
      <c r="R434" s="151">
        <v>52.6</v>
      </c>
      <c r="S434" s="64">
        <v>710</v>
      </c>
      <c r="T434" s="151" t="s">
        <v>3410</v>
      </c>
    </row>
    <row r="435" spans="1:20" ht="15">
      <c r="A435" s="85">
        <v>424</v>
      </c>
      <c r="B435" s="151" t="s">
        <v>2070</v>
      </c>
      <c r="C435" s="152" t="s">
        <v>2071</v>
      </c>
      <c r="D435" s="151" t="s">
        <v>23</v>
      </c>
      <c r="E435" s="152" t="s">
        <v>2207</v>
      </c>
      <c r="F435" s="64">
        <v>21535780963</v>
      </c>
      <c r="G435" s="78">
        <v>-0.67</v>
      </c>
      <c r="H435" s="64">
        <v>64901986</v>
      </c>
      <c r="I435" s="78">
        <v>-0.99</v>
      </c>
      <c r="J435" s="64">
        <v>199418956138</v>
      </c>
      <c r="K435" s="78">
        <v>-0.04</v>
      </c>
      <c r="L435" s="64">
        <v>-307028138</v>
      </c>
      <c r="M435" s="78">
        <v>-1.01</v>
      </c>
      <c r="N435" s="31">
        <v>-112</v>
      </c>
      <c r="O435" s="33">
        <v>-0.007</v>
      </c>
      <c r="P435" s="33">
        <v>-0.009</v>
      </c>
      <c r="Q435" s="31">
        <v>4600</v>
      </c>
      <c r="R435" s="151">
        <v>-41</v>
      </c>
      <c r="S435" s="64">
        <v>11899</v>
      </c>
      <c r="T435" s="151" t="s">
        <v>3410</v>
      </c>
    </row>
    <row r="436" spans="1:20" ht="15">
      <c r="A436" s="85">
        <v>425</v>
      </c>
      <c r="B436" s="151" t="s">
        <v>328</v>
      </c>
      <c r="C436" s="152" t="s">
        <v>329</v>
      </c>
      <c r="D436" s="151" t="s">
        <v>23</v>
      </c>
      <c r="E436" s="152" t="s">
        <v>2175</v>
      </c>
      <c r="F436" s="64">
        <v>0</v>
      </c>
      <c r="G436" s="79" t="s">
        <v>2108</v>
      </c>
      <c r="H436" s="64">
        <v>0</v>
      </c>
      <c r="I436" s="78" t="s">
        <v>2108</v>
      </c>
      <c r="J436" s="64">
        <v>958792248226</v>
      </c>
      <c r="K436" s="73">
        <v>-0.09</v>
      </c>
      <c r="L436" s="64">
        <v>6792032305</v>
      </c>
      <c r="M436" s="78">
        <v>-0.47</v>
      </c>
      <c r="N436" s="31">
        <v>1485</v>
      </c>
      <c r="O436" s="33">
        <v>0</v>
      </c>
      <c r="P436" s="33">
        <v>0</v>
      </c>
      <c r="Q436" s="31">
        <v>10100</v>
      </c>
      <c r="R436" s="151">
        <v>6.8</v>
      </c>
      <c r="S436" s="64">
        <v>226</v>
      </c>
      <c r="T436" s="151" t="s">
        <v>3410</v>
      </c>
    </row>
    <row r="437" spans="1:20" ht="15">
      <c r="A437" s="85">
        <v>426</v>
      </c>
      <c r="B437" s="151" t="s">
        <v>330</v>
      </c>
      <c r="C437" s="152" t="s">
        <v>331</v>
      </c>
      <c r="D437" s="151" t="s">
        <v>23</v>
      </c>
      <c r="E437" s="152" t="s">
        <v>2116</v>
      </c>
      <c r="F437" s="64">
        <v>58062760312</v>
      </c>
      <c r="G437" s="78">
        <v>-59.08</v>
      </c>
      <c r="H437" s="64">
        <v>-307426497</v>
      </c>
      <c r="I437" s="78">
        <v>0.89</v>
      </c>
      <c r="J437" s="64">
        <v>658116365153</v>
      </c>
      <c r="K437" s="78">
        <v>1.4</v>
      </c>
      <c r="L437" s="64">
        <v>236666949915</v>
      </c>
      <c r="M437" s="78">
        <v>2.84</v>
      </c>
      <c r="N437" s="31">
        <v>9063</v>
      </c>
      <c r="O437" s="33">
        <v>0.091</v>
      </c>
      <c r="P437" s="33">
        <v>0.319</v>
      </c>
      <c r="Q437" s="31">
        <v>29000</v>
      </c>
      <c r="R437" s="151">
        <v>3.2</v>
      </c>
      <c r="S437" s="64">
        <v>857</v>
      </c>
      <c r="T437" s="151" t="s">
        <v>3410</v>
      </c>
    </row>
    <row r="438" spans="1:20" ht="15">
      <c r="A438" s="85">
        <v>427</v>
      </c>
      <c r="B438" s="151" t="s">
        <v>332</v>
      </c>
      <c r="C438" s="152" t="s">
        <v>333</v>
      </c>
      <c r="D438" s="151" t="s">
        <v>23</v>
      </c>
      <c r="E438" s="152" t="s">
        <v>2116</v>
      </c>
      <c r="F438" s="64">
        <v>3249348780</v>
      </c>
      <c r="G438" s="78">
        <v>-0.82</v>
      </c>
      <c r="H438" s="64">
        <v>-192035765</v>
      </c>
      <c r="I438" s="73">
        <v>-1.14</v>
      </c>
      <c r="J438" s="64">
        <v>82511750980</v>
      </c>
      <c r="K438" s="73">
        <v>1.39</v>
      </c>
      <c r="L438" s="64">
        <v>1778094303</v>
      </c>
      <c r="M438" s="77">
        <v>-0.27</v>
      </c>
      <c r="N438" s="31">
        <v>331</v>
      </c>
      <c r="O438" s="33">
        <v>0.021</v>
      </c>
      <c r="P438" s="33">
        <v>0.032</v>
      </c>
      <c r="Q438" s="31">
        <v>4000</v>
      </c>
      <c r="R438" s="151">
        <v>12.1</v>
      </c>
      <c r="S438" s="64">
        <v>43061</v>
      </c>
      <c r="T438" s="151" t="s">
        <v>3410</v>
      </c>
    </row>
    <row r="439" spans="1:20" ht="15">
      <c r="A439" s="85">
        <v>428</v>
      </c>
      <c r="B439" s="151" t="s">
        <v>336</v>
      </c>
      <c r="C439" s="152" t="s">
        <v>2220</v>
      </c>
      <c r="D439" s="151" t="s">
        <v>23</v>
      </c>
      <c r="E439" s="152" t="s">
        <v>2116</v>
      </c>
      <c r="F439" s="64">
        <v>12046229524</v>
      </c>
      <c r="G439" s="78">
        <v>-0.41</v>
      </c>
      <c r="H439" s="64">
        <v>40292140</v>
      </c>
      <c r="I439" s="78">
        <v>0.51</v>
      </c>
      <c r="J439" s="64">
        <v>95236454911</v>
      </c>
      <c r="K439" s="78">
        <v>-0.27</v>
      </c>
      <c r="L439" s="64">
        <v>659659649</v>
      </c>
      <c r="M439" s="78">
        <v>-0.45</v>
      </c>
      <c r="N439" s="31">
        <v>291</v>
      </c>
      <c r="O439" s="33">
        <v>0.005</v>
      </c>
      <c r="P439" s="33">
        <v>0.023</v>
      </c>
      <c r="Q439" s="31">
        <v>9500</v>
      </c>
      <c r="R439" s="151">
        <v>32.7</v>
      </c>
      <c r="S439" s="64">
        <v>0</v>
      </c>
      <c r="T439" s="151" t="s">
        <v>3410</v>
      </c>
    </row>
    <row r="440" spans="1:20" ht="15">
      <c r="A440" s="85">
        <v>429</v>
      </c>
      <c r="B440" s="151" t="s">
        <v>344</v>
      </c>
      <c r="C440" s="152" t="s">
        <v>345</v>
      </c>
      <c r="D440" s="151" t="s">
        <v>23</v>
      </c>
      <c r="E440" s="152" t="s">
        <v>2111</v>
      </c>
      <c r="F440" s="64">
        <v>23193464406</v>
      </c>
      <c r="G440" s="77">
        <v>0.86</v>
      </c>
      <c r="H440" s="64">
        <v>-377085554</v>
      </c>
      <c r="I440" s="78">
        <v>-0.32</v>
      </c>
      <c r="J440" s="64">
        <v>79951310232</v>
      </c>
      <c r="K440" s="78">
        <v>-0.13</v>
      </c>
      <c r="L440" s="64">
        <v>-1489671461</v>
      </c>
      <c r="M440" s="78">
        <v>0.35</v>
      </c>
      <c r="N440" s="31">
        <v>227</v>
      </c>
      <c r="O440" s="33">
        <v>0.004</v>
      </c>
      <c r="P440" s="33">
        <v>0.017</v>
      </c>
      <c r="Q440" s="31">
        <v>13800</v>
      </c>
      <c r="R440" s="151">
        <v>60.7</v>
      </c>
      <c r="S440" s="64">
        <v>1713</v>
      </c>
      <c r="T440" s="151" t="s">
        <v>3410</v>
      </c>
    </row>
    <row r="441" spans="1:20" ht="15">
      <c r="A441" s="85">
        <v>430</v>
      </c>
      <c r="B441" s="151" t="s">
        <v>352</v>
      </c>
      <c r="C441" s="152" t="s">
        <v>353</v>
      </c>
      <c r="D441" s="151" t="s">
        <v>23</v>
      </c>
      <c r="E441" s="152" t="s">
        <v>2192</v>
      </c>
      <c r="F441" s="64">
        <v>65775101620</v>
      </c>
      <c r="G441" s="78">
        <v>-0.11</v>
      </c>
      <c r="H441" s="64">
        <v>13842576691</v>
      </c>
      <c r="I441" s="76">
        <v>-0.1</v>
      </c>
      <c r="J441" s="64">
        <v>134220873296</v>
      </c>
      <c r="K441" s="77">
        <v>0.07</v>
      </c>
      <c r="L441" s="64">
        <v>16338570029</v>
      </c>
      <c r="M441" s="76">
        <v>-0.05</v>
      </c>
      <c r="N441" s="31">
        <v>2114</v>
      </c>
      <c r="O441" s="33">
        <v>0.095</v>
      </c>
      <c r="P441" s="33">
        <v>0.127</v>
      </c>
      <c r="Q441" s="31">
        <v>16700</v>
      </c>
      <c r="R441" s="151">
        <v>7.9</v>
      </c>
      <c r="S441" s="64">
        <v>39</v>
      </c>
      <c r="T441" s="151" t="s">
        <v>3410</v>
      </c>
    </row>
    <row r="442" spans="1:20" ht="15">
      <c r="A442" s="85">
        <v>431</v>
      </c>
      <c r="B442" s="151" t="s">
        <v>354</v>
      </c>
      <c r="C442" s="152" t="s">
        <v>355</v>
      </c>
      <c r="D442" s="151" t="s">
        <v>23</v>
      </c>
      <c r="E442" s="152" t="s">
        <v>2192</v>
      </c>
      <c r="F442" s="64">
        <v>24234944574</v>
      </c>
      <c r="G442" s="78">
        <v>-0.07</v>
      </c>
      <c r="H442" s="64">
        <v>3411785839</v>
      </c>
      <c r="I442" s="73">
        <v>0.09</v>
      </c>
      <c r="J442" s="64">
        <v>67617109064</v>
      </c>
      <c r="K442" s="73">
        <v>0</v>
      </c>
      <c r="L442" s="64">
        <v>6096535180</v>
      </c>
      <c r="M442" s="73">
        <v>0.03</v>
      </c>
      <c r="N442" s="31">
        <v>3154</v>
      </c>
      <c r="O442" s="33">
        <v>0</v>
      </c>
      <c r="P442" s="33">
        <v>0</v>
      </c>
      <c r="Q442" s="31">
        <v>16400</v>
      </c>
      <c r="R442" s="151">
        <v>5.2</v>
      </c>
      <c r="S442" s="64">
        <v>206</v>
      </c>
      <c r="T442" s="151" t="s">
        <v>3410</v>
      </c>
    </row>
    <row r="443" spans="1:20" ht="15">
      <c r="A443" s="85">
        <v>432</v>
      </c>
      <c r="B443" s="151" t="s">
        <v>364</v>
      </c>
      <c r="C443" s="152" t="s">
        <v>3087</v>
      </c>
      <c r="D443" s="151" t="s">
        <v>23</v>
      </c>
      <c r="E443" s="152" t="s">
        <v>2221</v>
      </c>
      <c r="F443" s="64">
        <v>1629560313422</v>
      </c>
      <c r="G443" s="77">
        <v>0.52</v>
      </c>
      <c r="H443" s="64">
        <v>80092981809</v>
      </c>
      <c r="I443" s="77">
        <v>1.02</v>
      </c>
      <c r="J443" s="64">
        <v>6297237161067</v>
      </c>
      <c r="K443" s="73">
        <v>0.06</v>
      </c>
      <c r="L443" s="64">
        <v>360716735450</v>
      </c>
      <c r="M443" s="73">
        <v>1.81</v>
      </c>
      <c r="N443" s="31">
        <v>3794</v>
      </c>
      <c r="O443" s="33">
        <v>0.044</v>
      </c>
      <c r="P443" s="33">
        <v>0.126</v>
      </c>
      <c r="Q443" s="31">
        <v>23900</v>
      </c>
      <c r="R443" s="151">
        <v>6.3</v>
      </c>
      <c r="S443" s="64">
        <v>28756</v>
      </c>
      <c r="T443" s="151" t="s">
        <v>3410</v>
      </c>
    </row>
    <row r="444" spans="1:20" ht="15">
      <c r="A444" s="85">
        <v>433</v>
      </c>
      <c r="B444" s="151" t="s">
        <v>370</v>
      </c>
      <c r="C444" s="152" t="s">
        <v>371</v>
      </c>
      <c r="D444" s="151" t="s">
        <v>23</v>
      </c>
      <c r="E444" s="152" t="s">
        <v>2144</v>
      </c>
      <c r="F444" s="64">
        <v>190340182142</v>
      </c>
      <c r="G444" s="78">
        <v>-0.13</v>
      </c>
      <c r="H444" s="64">
        <v>1586070869</v>
      </c>
      <c r="I444" s="73">
        <v>-0.71</v>
      </c>
      <c r="J444" s="64">
        <v>796605784251</v>
      </c>
      <c r="K444" s="73">
        <v>0.14</v>
      </c>
      <c r="L444" s="64">
        <v>13697125931</v>
      </c>
      <c r="M444" s="78">
        <v>-0.32</v>
      </c>
      <c r="N444" s="31">
        <v>1940</v>
      </c>
      <c r="O444" s="33">
        <v>0.04</v>
      </c>
      <c r="P444" s="33">
        <v>0.1</v>
      </c>
      <c r="Q444" s="31">
        <v>13000</v>
      </c>
      <c r="R444" s="151">
        <v>6.7</v>
      </c>
      <c r="S444" s="64">
        <v>3616</v>
      </c>
      <c r="T444" s="151" t="s">
        <v>3410</v>
      </c>
    </row>
    <row r="445" spans="1:20" ht="15">
      <c r="A445" s="85">
        <v>434</v>
      </c>
      <c r="B445" s="151" t="s">
        <v>372</v>
      </c>
      <c r="C445" s="152" t="s">
        <v>373</v>
      </c>
      <c r="D445" s="151" t="s">
        <v>23</v>
      </c>
      <c r="E445" s="152" t="s">
        <v>2116</v>
      </c>
      <c r="F445" s="64">
        <v>34702682006</v>
      </c>
      <c r="G445" s="76">
        <v>2.72</v>
      </c>
      <c r="H445" s="64">
        <v>262819062</v>
      </c>
      <c r="I445" s="73">
        <v>3.26</v>
      </c>
      <c r="J445" s="64">
        <v>125232194517</v>
      </c>
      <c r="K445" s="78">
        <v>0.62</v>
      </c>
      <c r="L445" s="64">
        <v>3446316719</v>
      </c>
      <c r="M445" s="78">
        <v>0.82</v>
      </c>
      <c r="N445" s="31">
        <v>1304</v>
      </c>
      <c r="O445" s="33">
        <v>0.036</v>
      </c>
      <c r="P445" s="33">
        <v>0.108</v>
      </c>
      <c r="Q445" s="31">
        <v>9000</v>
      </c>
      <c r="R445" s="151">
        <v>6.9</v>
      </c>
      <c r="S445" s="64">
        <v>17</v>
      </c>
      <c r="T445" s="151" t="s">
        <v>3410</v>
      </c>
    </row>
    <row r="446" spans="1:20" ht="15">
      <c r="A446" s="85">
        <v>435</v>
      </c>
      <c r="B446" s="151" t="s">
        <v>374</v>
      </c>
      <c r="C446" s="152" t="s">
        <v>375</v>
      </c>
      <c r="D446" s="151" t="s">
        <v>23</v>
      </c>
      <c r="E446" s="152" t="s">
        <v>2116</v>
      </c>
      <c r="F446" s="64">
        <v>66108674076</v>
      </c>
      <c r="G446" s="73">
        <v>0.24</v>
      </c>
      <c r="H446" s="64">
        <v>802429604</v>
      </c>
      <c r="I446" s="78">
        <v>-0.72</v>
      </c>
      <c r="J446" s="64">
        <v>260507017134</v>
      </c>
      <c r="K446" s="73">
        <v>0.48</v>
      </c>
      <c r="L446" s="64">
        <v>7537020592</v>
      </c>
      <c r="M446" s="78">
        <v>0.11</v>
      </c>
      <c r="N446" s="31">
        <v>1432</v>
      </c>
      <c r="O446" s="33">
        <v>0.03</v>
      </c>
      <c r="P446" s="33">
        <v>0.096</v>
      </c>
      <c r="Q446" s="31">
        <v>11600</v>
      </c>
      <c r="R446" s="151">
        <v>8.1</v>
      </c>
      <c r="S446" s="64">
        <v>176</v>
      </c>
      <c r="T446" s="151" t="s">
        <v>3410</v>
      </c>
    </row>
    <row r="447" spans="1:20" ht="15">
      <c r="A447" s="85">
        <v>436</v>
      </c>
      <c r="B447" s="151" t="s">
        <v>380</v>
      </c>
      <c r="C447" s="152" t="s">
        <v>381</v>
      </c>
      <c r="D447" s="151" t="s">
        <v>23</v>
      </c>
      <c r="E447" s="152" t="s">
        <v>2148</v>
      </c>
      <c r="F447" s="64">
        <v>17418450836</v>
      </c>
      <c r="G447" s="78">
        <v>-0.38</v>
      </c>
      <c r="H447" s="64">
        <v>-6877087640</v>
      </c>
      <c r="I447" s="73">
        <v>0.56</v>
      </c>
      <c r="J447" s="64">
        <v>132113414920</v>
      </c>
      <c r="K447" s="78">
        <v>0.04</v>
      </c>
      <c r="L447" s="64">
        <v>-2370873058</v>
      </c>
      <c r="M447" s="78">
        <v>0.81</v>
      </c>
      <c r="N447" s="31">
        <v>108</v>
      </c>
      <c r="O447" s="33">
        <v>0.01</v>
      </c>
      <c r="P447" s="33">
        <v>0.01</v>
      </c>
      <c r="Q447" s="31">
        <v>1000</v>
      </c>
      <c r="R447" s="151">
        <v>9.3</v>
      </c>
      <c r="S447" s="64">
        <v>152681</v>
      </c>
      <c r="T447" s="151" t="s">
        <v>2063</v>
      </c>
    </row>
    <row r="448" spans="1:20" ht="15">
      <c r="A448" s="85">
        <v>437</v>
      </c>
      <c r="B448" s="151" t="s">
        <v>390</v>
      </c>
      <c r="C448" s="152" t="s">
        <v>391</v>
      </c>
      <c r="D448" s="151" t="s">
        <v>23</v>
      </c>
      <c r="E448" s="152" t="s">
        <v>2141</v>
      </c>
      <c r="F448" s="64">
        <v>125430302639</v>
      </c>
      <c r="G448" s="78">
        <v>-0.87</v>
      </c>
      <c r="H448" s="64">
        <v>12721400893</v>
      </c>
      <c r="I448" s="78">
        <v>-0.8</v>
      </c>
      <c r="J448" s="64">
        <v>1515405340276</v>
      </c>
      <c r="K448" s="73">
        <v>-0.53</v>
      </c>
      <c r="L448" s="64">
        <v>92133745305</v>
      </c>
      <c r="M448" s="73">
        <v>-0.5</v>
      </c>
      <c r="N448" s="31">
        <v>3600</v>
      </c>
      <c r="O448" s="33">
        <v>0.156</v>
      </c>
      <c r="P448" s="33">
        <v>0.196</v>
      </c>
      <c r="Q448" s="31">
        <v>37800</v>
      </c>
      <c r="R448" s="151">
        <v>10.5</v>
      </c>
      <c r="S448" s="64">
        <v>85064</v>
      </c>
      <c r="T448" s="151" t="s">
        <v>2063</v>
      </c>
    </row>
    <row r="449" spans="1:20" ht="15">
      <c r="A449" s="85">
        <v>438</v>
      </c>
      <c r="B449" s="151" t="s">
        <v>392</v>
      </c>
      <c r="C449" s="152" t="s">
        <v>393</v>
      </c>
      <c r="D449" s="151" t="s">
        <v>23</v>
      </c>
      <c r="E449" s="152" t="s">
        <v>2141</v>
      </c>
      <c r="F449" s="64">
        <v>1417641380415</v>
      </c>
      <c r="G449" s="77">
        <v>0.68</v>
      </c>
      <c r="H449" s="64">
        <v>203266157107</v>
      </c>
      <c r="I449" s="78">
        <v>3.99</v>
      </c>
      <c r="J449" s="64">
        <v>4485243420433</v>
      </c>
      <c r="K449" s="78">
        <v>0.63</v>
      </c>
      <c r="L449" s="64">
        <v>500747075123</v>
      </c>
      <c r="M449" s="78">
        <v>3.39</v>
      </c>
      <c r="N449" s="31">
        <v>6271</v>
      </c>
      <c r="O449" s="33">
        <v>0.177</v>
      </c>
      <c r="P449" s="33">
        <v>0.283</v>
      </c>
      <c r="Q449" s="31">
        <v>37000</v>
      </c>
      <c r="R449" s="151">
        <v>5.9</v>
      </c>
      <c r="S449" s="64">
        <v>57290</v>
      </c>
      <c r="T449" s="151" t="s">
        <v>3410</v>
      </c>
    </row>
    <row r="450" spans="1:20" ht="15">
      <c r="A450" s="85">
        <v>439</v>
      </c>
      <c r="B450" s="151" t="s">
        <v>406</v>
      </c>
      <c r="C450" s="152" t="s">
        <v>407</v>
      </c>
      <c r="D450" s="151" t="s">
        <v>23</v>
      </c>
      <c r="E450" s="152" t="s">
        <v>2156</v>
      </c>
      <c r="F450" s="64">
        <v>86565844075</v>
      </c>
      <c r="G450" s="78">
        <v>-0.18</v>
      </c>
      <c r="H450" s="64">
        <v>4548324146</v>
      </c>
      <c r="I450" s="78">
        <v>-0.27</v>
      </c>
      <c r="J450" s="64">
        <v>275555448187</v>
      </c>
      <c r="K450" s="73">
        <v>0.11</v>
      </c>
      <c r="L450" s="64">
        <v>14560125188</v>
      </c>
      <c r="M450" s="78">
        <v>-0.09</v>
      </c>
      <c r="N450" s="31">
        <v>1204</v>
      </c>
      <c r="O450" s="33">
        <v>0.057</v>
      </c>
      <c r="P450" s="33">
        <v>0.076</v>
      </c>
      <c r="Q450" s="31">
        <v>11800</v>
      </c>
      <c r="R450" s="151">
        <v>9.8</v>
      </c>
      <c r="S450" s="64">
        <v>1030</v>
      </c>
      <c r="T450" s="151" t="s">
        <v>3410</v>
      </c>
    </row>
    <row r="451" spans="1:20" ht="15">
      <c r="A451" s="85">
        <v>440</v>
      </c>
      <c r="B451" s="151" t="s">
        <v>408</v>
      </c>
      <c r="C451" s="152" t="s">
        <v>409</v>
      </c>
      <c r="D451" s="151" t="s">
        <v>23</v>
      </c>
      <c r="E451" s="152" t="s">
        <v>2144</v>
      </c>
      <c r="F451" s="64">
        <v>375297574919</v>
      </c>
      <c r="G451" s="73">
        <v>0.12</v>
      </c>
      <c r="H451" s="64">
        <v>12591567941</v>
      </c>
      <c r="I451" s="73">
        <v>-0.07</v>
      </c>
      <c r="J451" s="64">
        <v>1582945721196</v>
      </c>
      <c r="K451" s="73">
        <v>0.19</v>
      </c>
      <c r="L451" s="64">
        <v>83266846872</v>
      </c>
      <c r="M451" s="73">
        <v>0.14</v>
      </c>
      <c r="N451" s="31">
        <v>4245</v>
      </c>
      <c r="O451" s="33">
        <v>0.134</v>
      </c>
      <c r="P451" s="33">
        <v>0.329</v>
      </c>
      <c r="Q451" s="31">
        <v>39900</v>
      </c>
      <c r="R451" s="151">
        <v>9.4</v>
      </c>
      <c r="S451" s="64">
        <v>9355</v>
      </c>
      <c r="T451" s="151" t="s">
        <v>3410</v>
      </c>
    </row>
    <row r="452" spans="1:20" ht="15">
      <c r="A452" s="85">
        <v>441</v>
      </c>
      <c r="B452" s="151" t="s">
        <v>416</v>
      </c>
      <c r="C452" s="152" t="s">
        <v>417</v>
      </c>
      <c r="D452" s="151" t="s">
        <v>23</v>
      </c>
      <c r="E452" s="152" t="s">
        <v>2116</v>
      </c>
      <c r="F452" s="64">
        <v>54923749644</v>
      </c>
      <c r="G452" s="78">
        <v>-0.25</v>
      </c>
      <c r="H452" s="64">
        <v>2106731469</v>
      </c>
      <c r="I452" s="78">
        <v>2.32</v>
      </c>
      <c r="J452" s="64">
        <v>227586649676</v>
      </c>
      <c r="K452" s="73">
        <v>-0.01</v>
      </c>
      <c r="L452" s="64">
        <v>4370983436</v>
      </c>
      <c r="M452" s="77">
        <v>0.02</v>
      </c>
      <c r="N452" s="31">
        <v>293</v>
      </c>
      <c r="O452" s="33">
        <v>0.01</v>
      </c>
      <c r="P452" s="33">
        <v>0.026</v>
      </c>
      <c r="Q452" s="31">
        <v>3900</v>
      </c>
      <c r="R452" s="151">
        <v>13.3</v>
      </c>
      <c r="S452" s="64">
        <v>0</v>
      </c>
      <c r="T452" s="151" t="s">
        <v>3410</v>
      </c>
    </row>
    <row r="453" spans="1:20" ht="15">
      <c r="A453" s="85">
        <v>442</v>
      </c>
      <c r="B453" s="151" t="s">
        <v>420</v>
      </c>
      <c r="C453" s="152" t="s">
        <v>421</v>
      </c>
      <c r="D453" s="151" t="s">
        <v>23</v>
      </c>
      <c r="E453" s="152" t="s">
        <v>2116</v>
      </c>
      <c r="F453" s="64">
        <v>0</v>
      </c>
      <c r="G453" s="79" t="s">
        <v>2108</v>
      </c>
      <c r="H453" s="64">
        <v>0</v>
      </c>
      <c r="I453" s="76" t="s">
        <v>2108</v>
      </c>
      <c r="J453" s="64">
        <v>114820029186</v>
      </c>
      <c r="K453" s="78">
        <v>-0.48</v>
      </c>
      <c r="L453" s="64">
        <v>2153322689</v>
      </c>
      <c r="M453" s="76">
        <v>-0.3</v>
      </c>
      <c r="N453" s="31">
        <v>730</v>
      </c>
      <c r="O453" s="33">
        <v>0</v>
      </c>
      <c r="P453" s="33">
        <v>0</v>
      </c>
      <c r="Q453" s="31">
        <v>17000</v>
      </c>
      <c r="R453" s="151">
        <v>23.3</v>
      </c>
      <c r="S453" s="64">
        <v>2130</v>
      </c>
      <c r="T453" s="151" t="s">
        <v>3410</v>
      </c>
    </row>
    <row r="454" spans="1:20" ht="15">
      <c r="A454" s="85">
        <v>443</v>
      </c>
      <c r="B454" s="151" t="s">
        <v>422</v>
      </c>
      <c r="C454" s="152" t="s">
        <v>423</v>
      </c>
      <c r="D454" s="151" t="s">
        <v>23</v>
      </c>
      <c r="E454" s="152" t="s">
        <v>2222</v>
      </c>
      <c r="F454" s="64">
        <v>42146672890</v>
      </c>
      <c r="G454" s="78">
        <v>-0.55</v>
      </c>
      <c r="H454" s="64">
        <v>-6263362556</v>
      </c>
      <c r="I454" s="78">
        <v>-2.45</v>
      </c>
      <c r="J454" s="64">
        <v>203930044529</v>
      </c>
      <c r="K454" s="78">
        <v>-0.1</v>
      </c>
      <c r="L454" s="64">
        <v>-4492624460</v>
      </c>
      <c r="M454" s="78">
        <v>-1.45</v>
      </c>
      <c r="N454" s="31">
        <v>350</v>
      </c>
      <c r="O454" s="33">
        <v>0.013</v>
      </c>
      <c r="P454" s="33">
        <v>0.028</v>
      </c>
      <c r="Q454" s="31">
        <v>34400</v>
      </c>
      <c r="R454" s="151">
        <v>98.3</v>
      </c>
      <c r="S454" s="64">
        <v>11429</v>
      </c>
      <c r="T454" s="151" t="s">
        <v>3410</v>
      </c>
    </row>
    <row r="455" spans="1:20" ht="15">
      <c r="A455" s="85">
        <v>444</v>
      </c>
      <c r="B455" s="151" t="s">
        <v>430</v>
      </c>
      <c r="C455" s="152" t="s">
        <v>431</v>
      </c>
      <c r="D455" s="151" t="s">
        <v>23</v>
      </c>
      <c r="E455" s="152" t="s">
        <v>2111</v>
      </c>
      <c r="F455" s="64">
        <v>10582680523</v>
      </c>
      <c r="G455" s="78">
        <v>-0.18</v>
      </c>
      <c r="H455" s="64">
        <v>-2797020831</v>
      </c>
      <c r="I455" s="76">
        <v>0.5</v>
      </c>
      <c r="J455" s="64">
        <v>44850691304</v>
      </c>
      <c r="K455" s="76">
        <v>-0.22</v>
      </c>
      <c r="L455" s="64">
        <v>-8671932297</v>
      </c>
      <c r="M455" s="76">
        <v>0.02</v>
      </c>
      <c r="N455" s="31">
        <v>-1909</v>
      </c>
      <c r="O455" s="33">
        <v>-0.072</v>
      </c>
      <c r="P455" s="33">
        <v>-0.556</v>
      </c>
      <c r="Q455" s="31">
        <v>10500</v>
      </c>
      <c r="R455" s="151">
        <v>-5.5</v>
      </c>
      <c r="S455" s="64">
        <v>9</v>
      </c>
      <c r="T455" s="151" t="s">
        <v>3410</v>
      </c>
    </row>
    <row r="456" spans="1:20" ht="15">
      <c r="A456" s="85">
        <v>445</v>
      </c>
      <c r="B456" s="151" t="s">
        <v>434</v>
      </c>
      <c r="C456" s="152" t="s">
        <v>435</v>
      </c>
      <c r="D456" s="151" t="s">
        <v>23</v>
      </c>
      <c r="E456" s="152" t="s">
        <v>2127</v>
      </c>
      <c r="F456" s="64">
        <v>68482133018</v>
      </c>
      <c r="G456" s="73">
        <v>0.23</v>
      </c>
      <c r="H456" s="64">
        <v>3812174554</v>
      </c>
      <c r="I456" s="76">
        <v>0.34</v>
      </c>
      <c r="J456" s="64">
        <v>243274145844</v>
      </c>
      <c r="K456" s="73">
        <v>0.17</v>
      </c>
      <c r="L456" s="64">
        <v>13027430500</v>
      </c>
      <c r="M456" s="78">
        <v>0.1</v>
      </c>
      <c r="N456" s="31">
        <v>4315</v>
      </c>
      <c r="O456" s="33">
        <v>0.169</v>
      </c>
      <c r="P456" s="33">
        <v>0.33</v>
      </c>
      <c r="Q456" s="31">
        <v>31500</v>
      </c>
      <c r="R456" s="151">
        <v>7.3</v>
      </c>
      <c r="S456" s="64">
        <v>0</v>
      </c>
      <c r="T456" s="151" t="s">
        <v>3410</v>
      </c>
    </row>
    <row r="457" spans="1:20" ht="15">
      <c r="A457" s="85">
        <v>446</v>
      </c>
      <c r="B457" s="151" t="s">
        <v>442</v>
      </c>
      <c r="C457" s="152" t="s">
        <v>443</v>
      </c>
      <c r="D457" s="151" t="s">
        <v>23</v>
      </c>
      <c r="E457" s="152" t="s">
        <v>2223</v>
      </c>
      <c r="F457" s="64">
        <v>40565563310</v>
      </c>
      <c r="G457" s="73">
        <v>0.11</v>
      </c>
      <c r="H457" s="64">
        <v>3184428136</v>
      </c>
      <c r="I457" s="78">
        <v>-0.02</v>
      </c>
      <c r="J457" s="64">
        <v>156471154867</v>
      </c>
      <c r="K457" s="78">
        <v>-0.35</v>
      </c>
      <c r="L457" s="64">
        <v>9955473839</v>
      </c>
      <c r="M457" s="78">
        <v>-0.47</v>
      </c>
      <c r="N457" s="31">
        <v>1646</v>
      </c>
      <c r="O457" s="33">
        <v>0.053</v>
      </c>
      <c r="P457" s="33">
        <v>0.091</v>
      </c>
      <c r="Q457" s="31">
        <v>13000</v>
      </c>
      <c r="R457" s="151">
        <v>7.9</v>
      </c>
      <c r="S457" s="64">
        <v>574</v>
      </c>
      <c r="T457" s="151" t="s">
        <v>3410</v>
      </c>
    </row>
    <row r="458" spans="1:20" ht="15">
      <c r="A458" s="85">
        <v>447</v>
      </c>
      <c r="B458" s="151" t="s">
        <v>444</v>
      </c>
      <c r="C458" s="152" t="s">
        <v>445</v>
      </c>
      <c r="D458" s="151" t="s">
        <v>23</v>
      </c>
      <c r="E458" s="152" t="s">
        <v>2125</v>
      </c>
      <c r="F458" s="64">
        <v>479761002496</v>
      </c>
      <c r="G458" s="73">
        <v>0.3</v>
      </c>
      <c r="H458" s="64">
        <v>-52388448710</v>
      </c>
      <c r="I458" s="73">
        <v>-0.49</v>
      </c>
      <c r="J458" s="64">
        <v>1744356826194</v>
      </c>
      <c r="K458" s="73">
        <v>0.22</v>
      </c>
      <c r="L458" s="64">
        <v>-53134628299</v>
      </c>
      <c r="M458" s="73">
        <v>-1.8</v>
      </c>
      <c r="N458" s="31">
        <v>851</v>
      </c>
      <c r="O458" s="33">
        <v>0.012</v>
      </c>
      <c r="P458" s="33">
        <v>0.048</v>
      </c>
      <c r="Q458" s="31">
        <v>13100</v>
      </c>
      <c r="R458" s="151">
        <v>15.4</v>
      </c>
      <c r="S458" s="64">
        <v>12495</v>
      </c>
      <c r="T458" s="151" t="s">
        <v>3410</v>
      </c>
    </row>
    <row r="459" spans="1:20" ht="15">
      <c r="A459" s="85">
        <v>448</v>
      </c>
      <c r="B459" s="151" t="s">
        <v>446</v>
      </c>
      <c r="C459" s="152" t="s">
        <v>447</v>
      </c>
      <c r="D459" s="151" t="s">
        <v>23</v>
      </c>
      <c r="E459" s="152" t="s">
        <v>2134</v>
      </c>
      <c r="F459" s="64">
        <v>168786291904</v>
      </c>
      <c r="G459" s="73">
        <v>0.2</v>
      </c>
      <c r="H459" s="64">
        <v>36956214518</v>
      </c>
      <c r="I459" s="73">
        <v>0.09</v>
      </c>
      <c r="J459" s="64">
        <v>644076327114</v>
      </c>
      <c r="K459" s="73">
        <v>0.13</v>
      </c>
      <c r="L459" s="64">
        <v>156973476951</v>
      </c>
      <c r="M459" s="78">
        <v>0.23</v>
      </c>
      <c r="N459" s="31">
        <v>1857</v>
      </c>
      <c r="O459" s="33">
        <v>0.094</v>
      </c>
      <c r="P459" s="33">
        <v>0.142</v>
      </c>
      <c r="Q459" s="31">
        <v>15600</v>
      </c>
      <c r="R459" s="151">
        <v>8.4</v>
      </c>
      <c r="S459" s="64">
        <v>1941</v>
      </c>
      <c r="T459" s="151" t="s">
        <v>3410</v>
      </c>
    </row>
    <row r="460" spans="1:20" ht="15">
      <c r="A460" s="85">
        <v>449</v>
      </c>
      <c r="B460" s="151" t="s">
        <v>452</v>
      </c>
      <c r="C460" s="152" t="s">
        <v>453</v>
      </c>
      <c r="D460" s="151" t="s">
        <v>23</v>
      </c>
      <c r="E460" s="152" t="s">
        <v>2151</v>
      </c>
      <c r="F460" s="64">
        <v>445259731306</v>
      </c>
      <c r="G460" s="78">
        <v>-0.23</v>
      </c>
      <c r="H460" s="64">
        <v>7071467383</v>
      </c>
      <c r="I460" s="78">
        <v>-0.54</v>
      </c>
      <c r="J460" s="64">
        <v>2217185479195</v>
      </c>
      <c r="K460" s="78">
        <v>0.04</v>
      </c>
      <c r="L460" s="64">
        <v>52863270927</v>
      </c>
      <c r="M460" s="73">
        <v>0.38</v>
      </c>
      <c r="N460" s="31">
        <v>1390</v>
      </c>
      <c r="O460" s="33">
        <v>0.018</v>
      </c>
      <c r="P460" s="33">
        <v>0.101</v>
      </c>
      <c r="Q460" s="31">
        <v>5700</v>
      </c>
      <c r="R460" s="151">
        <v>4.1</v>
      </c>
      <c r="S460" s="64">
        <v>1812</v>
      </c>
      <c r="T460" s="151" t="s">
        <v>3410</v>
      </c>
    </row>
    <row r="461" spans="1:20" ht="15">
      <c r="A461" s="85">
        <v>450</v>
      </c>
      <c r="B461" s="151" t="s">
        <v>456</v>
      </c>
      <c r="C461" s="152" t="s">
        <v>457</v>
      </c>
      <c r="D461" s="151" t="s">
        <v>23</v>
      </c>
      <c r="E461" s="152" t="s">
        <v>2224</v>
      </c>
      <c r="F461" s="64">
        <v>18014454099</v>
      </c>
      <c r="G461" s="78">
        <v>-0.12</v>
      </c>
      <c r="H461" s="64">
        <v>817328129</v>
      </c>
      <c r="I461" s="76">
        <v>-0.37</v>
      </c>
      <c r="J461" s="64">
        <v>61867644350</v>
      </c>
      <c r="K461" s="73">
        <v>-0.03</v>
      </c>
      <c r="L461" s="64">
        <v>4761737227</v>
      </c>
      <c r="M461" s="77">
        <v>0.73</v>
      </c>
      <c r="N461" s="31">
        <v>1952</v>
      </c>
      <c r="O461" s="33">
        <v>0.1</v>
      </c>
      <c r="P461" s="33">
        <v>0.11</v>
      </c>
      <c r="Q461" s="31">
        <v>16200</v>
      </c>
      <c r="R461" s="151">
        <v>8.3</v>
      </c>
      <c r="S461" s="64">
        <v>48</v>
      </c>
      <c r="T461" s="151" t="s">
        <v>3410</v>
      </c>
    </row>
    <row r="462" spans="1:20" ht="15">
      <c r="A462" s="85">
        <v>451</v>
      </c>
      <c r="B462" s="151" t="s">
        <v>464</v>
      </c>
      <c r="C462" s="152" t="s">
        <v>2225</v>
      </c>
      <c r="D462" s="151" t="s">
        <v>23</v>
      </c>
      <c r="E462" s="152" t="s">
        <v>2168</v>
      </c>
      <c r="F462" s="64">
        <v>220719645500</v>
      </c>
      <c r="G462" s="78">
        <v>-0.34</v>
      </c>
      <c r="H462" s="64">
        <v>700002284</v>
      </c>
      <c r="I462" s="76">
        <v>-0.57</v>
      </c>
      <c r="J462" s="64">
        <v>750765555851</v>
      </c>
      <c r="K462" s="76">
        <v>-0.34</v>
      </c>
      <c r="L462" s="64">
        <v>-3945132062</v>
      </c>
      <c r="M462" s="76">
        <v>-1.5</v>
      </c>
      <c r="N462" s="31">
        <v>-43</v>
      </c>
      <c r="O462" s="33">
        <v>0</v>
      </c>
      <c r="P462" s="33">
        <v>0</v>
      </c>
      <c r="Q462" s="31">
        <v>1000</v>
      </c>
      <c r="R462" s="151">
        <v>-23.3</v>
      </c>
      <c r="S462" s="64">
        <v>331373</v>
      </c>
      <c r="T462" s="151" t="s">
        <v>2063</v>
      </c>
    </row>
    <row r="463" spans="1:20" ht="15">
      <c r="A463" s="85">
        <v>452</v>
      </c>
      <c r="B463" s="151" t="s">
        <v>476</v>
      </c>
      <c r="C463" s="152" t="s">
        <v>3237</v>
      </c>
      <c r="D463" s="151" t="s">
        <v>23</v>
      </c>
      <c r="E463" s="152" t="s">
        <v>2192</v>
      </c>
      <c r="F463" s="64">
        <v>90546339061</v>
      </c>
      <c r="G463" s="76">
        <v>2.18</v>
      </c>
      <c r="H463" s="64">
        <v>-877278368</v>
      </c>
      <c r="I463" s="77">
        <v>-1.86</v>
      </c>
      <c r="J463" s="64">
        <v>223857068616</v>
      </c>
      <c r="K463" s="73">
        <v>2.82</v>
      </c>
      <c r="L463" s="64">
        <v>6851204853</v>
      </c>
      <c r="M463" s="77">
        <v>9</v>
      </c>
      <c r="N463" s="31">
        <v>793</v>
      </c>
      <c r="O463" s="75">
        <v>0.058</v>
      </c>
      <c r="P463" s="75">
        <v>0.074</v>
      </c>
      <c r="Q463" s="31">
        <v>2300</v>
      </c>
      <c r="R463" s="151">
        <v>2.9</v>
      </c>
      <c r="S463" s="64">
        <v>607969</v>
      </c>
      <c r="T463" s="151" t="s">
        <v>2063</v>
      </c>
    </row>
    <row r="464" spans="1:20" ht="15">
      <c r="A464" s="85">
        <v>453</v>
      </c>
      <c r="B464" s="151" t="s">
        <v>502</v>
      </c>
      <c r="C464" s="152" t="s">
        <v>503</v>
      </c>
      <c r="D464" s="151" t="s">
        <v>23</v>
      </c>
      <c r="E464" s="152" t="s">
        <v>2134</v>
      </c>
      <c r="F464" s="64">
        <v>17325606423</v>
      </c>
      <c r="G464" s="78">
        <v>-0.22</v>
      </c>
      <c r="H464" s="64">
        <v>7950073</v>
      </c>
      <c r="I464" s="78">
        <v>-1</v>
      </c>
      <c r="J464" s="64">
        <v>82307838734</v>
      </c>
      <c r="K464" s="78">
        <v>0.1</v>
      </c>
      <c r="L464" s="64">
        <v>5900897851</v>
      </c>
      <c r="M464" s="78">
        <v>-0.52</v>
      </c>
      <c r="N464" s="31">
        <v>897</v>
      </c>
      <c r="O464" s="33">
        <v>0.066</v>
      </c>
      <c r="P464" s="33">
        <v>0.069</v>
      </c>
      <c r="Q464" s="31">
        <v>13100</v>
      </c>
      <c r="R464" s="151">
        <v>14.6</v>
      </c>
      <c r="S464" s="64">
        <v>2240</v>
      </c>
      <c r="T464" s="151" t="s">
        <v>3410</v>
      </c>
    </row>
    <row r="465" spans="1:20" ht="15">
      <c r="A465" s="85">
        <v>454</v>
      </c>
      <c r="B465" s="151" t="s">
        <v>506</v>
      </c>
      <c r="C465" s="152" t="s">
        <v>507</v>
      </c>
      <c r="D465" s="151" t="s">
        <v>23</v>
      </c>
      <c r="E465" s="152" t="s">
        <v>2175</v>
      </c>
      <c r="F465" s="64">
        <v>20031644341</v>
      </c>
      <c r="G465" s="78">
        <v>-0.7</v>
      </c>
      <c r="H465" s="64">
        <v>-2873707829</v>
      </c>
      <c r="I465" s="78">
        <v>-0.18</v>
      </c>
      <c r="J465" s="64">
        <v>121595342310</v>
      </c>
      <c r="K465" s="73">
        <v>-0.55</v>
      </c>
      <c r="L465" s="64">
        <v>-26591017170</v>
      </c>
      <c r="M465" s="78">
        <v>-9.86</v>
      </c>
      <c r="N465" s="31">
        <v>-5000</v>
      </c>
      <c r="O465" s="33">
        <v>-0.136</v>
      </c>
      <c r="P465" s="33">
        <v>-0.38</v>
      </c>
      <c r="Q465" s="31">
        <v>2500</v>
      </c>
      <c r="R465" s="151">
        <v>-0.5</v>
      </c>
      <c r="S465" s="64">
        <v>757</v>
      </c>
      <c r="T465" s="151" t="s">
        <v>3410</v>
      </c>
    </row>
    <row r="466" spans="1:20" ht="15">
      <c r="A466" s="85">
        <v>455</v>
      </c>
      <c r="B466" s="151" t="s">
        <v>512</v>
      </c>
      <c r="C466" s="152" t="s">
        <v>513</v>
      </c>
      <c r="D466" s="151" t="s">
        <v>23</v>
      </c>
      <c r="E466" s="152" t="s">
        <v>2192</v>
      </c>
      <c r="F466" s="64">
        <v>73395688429</v>
      </c>
      <c r="G466" s="73">
        <v>0</v>
      </c>
      <c r="H466" s="64">
        <v>6092188052</v>
      </c>
      <c r="I466" s="78">
        <v>-0.1</v>
      </c>
      <c r="J466" s="64">
        <v>183685690772</v>
      </c>
      <c r="K466" s="78">
        <v>-0.05</v>
      </c>
      <c r="L466" s="64">
        <v>13538096267</v>
      </c>
      <c r="M466" s="78">
        <v>0</v>
      </c>
      <c r="N466" s="31">
        <v>1213</v>
      </c>
      <c r="O466" s="33">
        <v>0.072</v>
      </c>
      <c r="P466" s="33">
        <v>0.097</v>
      </c>
      <c r="Q466" s="31">
        <v>9700</v>
      </c>
      <c r="R466" s="151">
        <v>8</v>
      </c>
      <c r="S466" s="64">
        <v>61</v>
      </c>
      <c r="T466" s="151" t="s">
        <v>3410</v>
      </c>
    </row>
    <row r="467" spans="1:20" ht="15">
      <c r="A467" s="85">
        <v>456</v>
      </c>
      <c r="B467" s="151" t="s">
        <v>514</v>
      </c>
      <c r="C467" s="152" t="s">
        <v>515</v>
      </c>
      <c r="D467" s="151" t="s">
        <v>23</v>
      </c>
      <c r="E467" s="152" t="s">
        <v>2192</v>
      </c>
      <c r="F467" s="64">
        <v>26268896837</v>
      </c>
      <c r="G467" s="73">
        <v>0.08</v>
      </c>
      <c r="H467" s="64">
        <v>1761956730</v>
      </c>
      <c r="I467" s="78">
        <v>0.02</v>
      </c>
      <c r="J467" s="64">
        <v>59729606242</v>
      </c>
      <c r="K467" s="78">
        <v>0.03</v>
      </c>
      <c r="L467" s="64">
        <v>3179440337</v>
      </c>
      <c r="M467" s="78">
        <v>0.01</v>
      </c>
      <c r="N467" s="31">
        <v>1634</v>
      </c>
      <c r="O467" s="33">
        <v>0.068</v>
      </c>
      <c r="P467" s="33">
        <v>0.095</v>
      </c>
      <c r="Q467" s="31">
        <v>13400</v>
      </c>
      <c r="R467" s="151">
        <v>8.2</v>
      </c>
      <c r="S467" s="64">
        <v>74</v>
      </c>
      <c r="T467" s="151" t="s">
        <v>3410</v>
      </c>
    </row>
    <row r="468" spans="1:20" ht="15">
      <c r="A468" s="85">
        <v>457</v>
      </c>
      <c r="B468" s="151" t="s">
        <v>520</v>
      </c>
      <c r="C468" s="152" t="s">
        <v>521</v>
      </c>
      <c r="D468" s="151" t="s">
        <v>23</v>
      </c>
      <c r="E468" s="152" t="s">
        <v>2192</v>
      </c>
      <c r="F468" s="64">
        <v>275985402193</v>
      </c>
      <c r="G468" s="73">
        <v>0.05</v>
      </c>
      <c r="H468" s="64">
        <v>33949069921</v>
      </c>
      <c r="I468" s="76">
        <v>0.07</v>
      </c>
      <c r="J468" s="64">
        <v>608176137688</v>
      </c>
      <c r="K468" s="73">
        <v>0.11</v>
      </c>
      <c r="L468" s="64">
        <v>56573936530</v>
      </c>
      <c r="M468" s="77">
        <v>0.13</v>
      </c>
      <c r="N468" s="31">
        <v>2528</v>
      </c>
      <c r="O468" s="33">
        <v>0.078</v>
      </c>
      <c r="P468" s="33">
        <v>0.154</v>
      </c>
      <c r="Q468" s="31">
        <v>13400</v>
      </c>
      <c r="R468" s="151">
        <v>5.3</v>
      </c>
      <c r="S468" s="64">
        <v>1376</v>
      </c>
      <c r="T468" s="151" t="s">
        <v>3410</v>
      </c>
    </row>
    <row r="469" spans="1:20" ht="15">
      <c r="A469" s="85">
        <v>458</v>
      </c>
      <c r="B469" s="151" t="s">
        <v>536</v>
      </c>
      <c r="C469" s="152" t="s">
        <v>537</v>
      </c>
      <c r="D469" s="151" t="s">
        <v>23</v>
      </c>
      <c r="E469" s="152" t="s">
        <v>2170</v>
      </c>
      <c r="F469" s="64">
        <v>186730046983</v>
      </c>
      <c r="G469" s="76">
        <v>1.08</v>
      </c>
      <c r="H469" s="64">
        <v>2531649626</v>
      </c>
      <c r="I469" s="78">
        <v>23.71</v>
      </c>
      <c r="J469" s="64">
        <v>710671589517</v>
      </c>
      <c r="K469" s="73">
        <v>0.41</v>
      </c>
      <c r="L469" s="64">
        <v>8979052406</v>
      </c>
      <c r="M469" s="78">
        <v>1</v>
      </c>
      <c r="N469" s="31">
        <v>3375</v>
      </c>
      <c r="O469" s="33">
        <v>0.061</v>
      </c>
      <c r="P469" s="33">
        <v>0.27</v>
      </c>
      <c r="Q469" s="31">
        <v>45900</v>
      </c>
      <c r="R469" s="151">
        <v>13.6</v>
      </c>
      <c r="S469" s="64">
        <v>393</v>
      </c>
      <c r="T469" s="151" t="s">
        <v>3410</v>
      </c>
    </row>
    <row r="470" spans="1:20" ht="15">
      <c r="A470" s="85">
        <v>459</v>
      </c>
      <c r="B470" s="151" t="s">
        <v>538</v>
      </c>
      <c r="C470" s="152" t="s">
        <v>539</v>
      </c>
      <c r="D470" s="151" t="s">
        <v>23</v>
      </c>
      <c r="E470" s="152" t="s">
        <v>2226</v>
      </c>
      <c r="F470" s="64">
        <v>13378847727</v>
      </c>
      <c r="G470" s="78">
        <v>-0.33</v>
      </c>
      <c r="H470" s="64">
        <v>156597336</v>
      </c>
      <c r="I470" s="78">
        <v>-0.74</v>
      </c>
      <c r="J470" s="64">
        <v>201947608507</v>
      </c>
      <c r="K470" s="78">
        <v>3</v>
      </c>
      <c r="L470" s="64">
        <v>2514396552</v>
      </c>
      <c r="M470" s="78">
        <v>0.85</v>
      </c>
      <c r="N470" s="31">
        <v>83</v>
      </c>
      <c r="O470" s="33">
        <v>0.007</v>
      </c>
      <c r="P470" s="33">
        <v>0.008</v>
      </c>
      <c r="Q470" s="31">
        <v>1700</v>
      </c>
      <c r="R470" s="151">
        <v>20.5</v>
      </c>
      <c r="S470" s="64">
        <v>948</v>
      </c>
      <c r="T470" s="151" t="s">
        <v>3410</v>
      </c>
    </row>
    <row r="471" spans="1:20" ht="15">
      <c r="A471" s="85">
        <v>460</v>
      </c>
      <c r="B471" s="151" t="s">
        <v>546</v>
      </c>
      <c r="C471" s="152" t="s">
        <v>547</v>
      </c>
      <c r="D471" s="151" t="s">
        <v>23</v>
      </c>
      <c r="E471" s="152" t="s">
        <v>2144</v>
      </c>
      <c r="F471" s="64">
        <v>109519427700</v>
      </c>
      <c r="G471" s="73">
        <v>0.33</v>
      </c>
      <c r="H471" s="64">
        <v>41943937711</v>
      </c>
      <c r="I471" s="78">
        <v>3.51</v>
      </c>
      <c r="J471" s="64">
        <v>395299672407</v>
      </c>
      <c r="K471" s="78">
        <v>0.38</v>
      </c>
      <c r="L471" s="64">
        <v>87210995141</v>
      </c>
      <c r="M471" s="78">
        <v>1.74</v>
      </c>
      <c r="N471" s="31">
        <v>10779</v>
      </c>
      <c r="O471" s="33">
        <v>0.302</v>
      </c>
      <c r="P471" s="33">
        <v>0.467</v>
      </c>
      <c r="Q471" s="31">
        <v>83000</v>
      </c>
      <c r="R471" s="151">
        <v>7.7</v>
      </c>
      <c r="S471" s="64">
        <v>15645</v>
      </c>
      <c r="T471" s="151" t="s">
        <v>3410</v>
      </c>
    </row>
    <row r="472" spans="1:20" ht="15">
      <c r="A472" s="85">
        <v>461</v>
      </c>
      <c r="B472" s="151" t="s">
        <v>568</v>
      </c>
      <c r="C472" s="152" t="s">
        <v>569</v>
      </c>
      <c r="D472" s="151" t="s">
        <v>23</v>
      </c>
      <c r="E472" s="152" t="s">
        <v>2227</v>
      </c>
      <c r="F472" s="64">
        <v>28660229129</v>
      </c>
      <c r="G472" s="78">
        <v>-0.39</v>
      </c>
      <c r="H472" s="64">
        <v>2735476542</v>
      </c>
      <c r="I472" s="77">
        <v>-0.77</v>
      </c>
      <c r="J472" s="64">
        <v>159581853980</v>
      </c>
      <c r="K472" s="73">
        <v>-0.36</v>
      </c>
      <c r="L472" s="64">
        <v>30388642966</v>
      </c>
      <c r="M472" s="77">
        <v>-0.37</v>
      </c>
      <c r="N472" s="31">
        <v>3012</v>
      </c>
      <c r="O472" s="33">
        <v>0.145</v>
      </c>
      <c r="P472" s="33">
        <v>0.235</v>
      </c>
      <c r="Q472" s="31">
        <v>75900</v>
      </c>
      <c r="R472" s="151">
        <v>25.2</v>
      </c>
      <c r="S472" s="64">
        <v>157</v>
      </c>
      <c r="T472" s="151" t="s">
        <v>3410</v>
      </c>
    </row>
    <row r="473" spans="1:20" ht="15">
      <c r="A473" s="85">
        <v>462</v>
      </c>
      <c r="B473" s="151" t="s">
        <v>574</v>
      </c>
      <c r="C473" s="152" t="s">
        <v>575</v>
      </c>
      <c r="D473" s="151" t="s">
        <v>23</v>
      </c>
      <c r="E473" s="152" t="s">
        <v>2228</v>
      </c>
      <c r="F473" s="64">
        <v>69191361008</v>
      </c>
      <c r="G473" s="73">
        <v>0.16</v>
      </c>
      <c r="H473" s="64">
        <v>10150540365</v>
      </c>
      <c r="I473" s="73">
        <v>0.18</v>
      </c>
      <c r="J473" s="64">
        <v>235380568198</v>
      </c>
      <c r="K473" s="73">
        <v>0.13</v>
      </c>
      <c r="L473" s="64">
        <v>25806981393</v>
      </c>
      <c r="M473" s="73">
        <v>-0.03</v>
      </c>
      <c r="N473" s="31">
        <v>3984</v>
      </c>
      <c r="O473" s="33">
        <v>0.177</v>
      </c>
      <c r="P473" s="33">
        <v>0.258</v>
      </c>
      <c r="Q473" s="31">
        <v>25500</v>
      </c>
      <c r="R473" s="151">
        <v>6.4</v>
      </c>
      <c r="S473" s="64">
        <v>412</v>
      </c>
      <c r="T473" s="151" t="s">
        <v>3410</v>
      </c>
    </row>
    <row r="474" spans="1:20" ht="15">
      <c r="A474" s="85">
        <v>463</v>
      </c>
      <c r="B474" s="151" t="s">
        <v>2317</v>
      </c>
      <c r="C474" s="152" t="s">
        <v>2318</v>
      </c>
      <c r="D474" s="151" t="s">
        <v>23</v>
      </c>
      <c r="E474" s="152" t="s">
        <v>2319</v>
      </c>
      <c r="F474" s="64">
        <v>0</v>
      </c>
      <c r="G474" s="79" t="s">
        <v>2108</v>
      </c>
      <c r="H474" s="64">
        <v>0</v>
      </c>
      <c r="I474" s="78" t="s">
        <v>2108</v>
      </c>
      <c r="J474" s="64">
        <v>0</v>
      </c>
      <c r="K474" s="73" t="s">
        <v>2108</v>
      </c>
      <c r="L474" s="64">
        <v>0</v>
      </c>
      <c r="M474" s="78" t="s">
        <v>2108</v>
      </c>
      <c r="N474" s="31"/>
      <c r="O474" s="33">
        <v>0</v>
      </c>
      <c r="P474" s="33">
        <v>0</v>
      </c>
      <c r="Q474" s="31">
        <v>0</v>
      </c>
      <c r="R474" s="151">
        <v>0</v>
      </c>
      <c r="S474" s="64">
        <v>0</v>
      </c>
      <c r="T474" s="151" t="s">
        <v>3410</v>
      </c>
    </row>
    <row r="475" spans="1:20" ht="15">
      <c r="A475" s="85">
        <v>464</v>
      </c>
      <c r="B475" s="151" t="s">
        <v>594</v>
      </c>
      <c r="C475" s="152" t="s">
        <v>595</v>
      </c>
      <c r="D475" s="151" t="s">
        <v>23</v>
      </c>
      <c r="E475" s="152" t="s">
        <v>2121</v>
      </c>
      <c r="F475" s="64">
        <v>57180971663</v>
      </c>
      <c r="G475" s="78">
        <v>-0.03</v>
      </c>
      <c r="H475" s="64">
        <v>3988372432</v>
      </c>
      <c r="I475" s="77">
        <v>-0.2</v>
      </c>
      <c r="J475" s="64">
        <v>165879990791</v>
      </c>
      <c r="K475" s="73">
        <v>-0.1</v>
      </c>
      <c r="L475" s="64">
        <v>11348736714</v>
      </c>
      <c r="M475" s="76">
        <v>-0.31</v>
      </c>
      <c r="N475" s="31">
        <v>2898</v>
      </c>
      <c r="O475" s="33">
        <v>0.063</v>
      </c>
      <c r="P475" s="33">
        <v>0.103</v>
      </c>
      <c r="Q475" s="31">
        <v>45500</v>
      </c>
      <c r="R475" s="151">
        <v>15.7</v>
      </c>
      <c r="S475" s="64">
        <v>331</v>
      </c>
      <c r="T475" s="151" t="s">
        <v>3410</v>
      </c>
    </row>
    <row r="476" spans="1:20" ht="15">
      <c r="A476" s="85">
        <v>465</v>
      </c>
      <c r="B476" s="151" t="s">
        <v>610</v>
      </c>
      <c r="C476" s="152" t="s">
        <v>2229</v>
      </c>
      <c r="D476" s="151" t="s">
        <v>23</v>
      </c>
      <c r="E476" s="152" t="s">
        <v>2121</v>
      </c>
      <c r="F476" s="64">
        <v>273374331226</v>
      </c>
      <c r="G476" s="73">
        <v>0.28</v>
      </c>
      <c r="H476" s="64">
        <v>21157698331</v>
      </c>
      <c r="I476" s="78">
        <v>0.48</v>
      </c>
      <c r="J476" s="64">
        <v>661569624536</v>
      </c>
      <c r="K476" s="73">
        <v>0.14</v>
      </c>
      <c r="L476" s="64">
        <v>38812647649</v>
      </c>
      <c r="M476" s="78">
        <v>3.42</v>
      </c>
      <c r="N476" s="31">
        <v>10857</v>
      </c>
      <c r="O476" s="33">
        <v>0.218</v>
      </c>
      <c r="P476" s="33">
        <v>0.581</v>
      </c>
      <c r="Q476" s="31">
        <v>38000</v>
      </c>
      <c r="R476" s="151">
        <v>3.5</v>
      </c>
      <c r="S476" s="64">
        <v>1188</v>
      </c>
      <c r="T476" s="151" t="s">
        <v>3410</v>
      </c>
    </row>
    <row r="477" spans="1:20" ht="15">
      <c r="A477" s="85">
        <v>466</v>
      </c>
      <c r="B477" s="151" t="s">
        <v>618</v>
      </c>
      <c r="C477" s="152" t="s">
        <v>619</v>
      </c>
      <c r="D477" s="151" t="s">
        <v>23</v>
      </c>
      <c r="E477" s="152" t="s">
        <v>2192</v>
      </c>
      <c r="F477" s="64">
        <v>10135309340</v>
      </c>
      <c r="G477" s="73">
        <v>0.34</v>
      </c>
      <c r="H477" s="64">
        <v>375226936</v>
      </c>
      <c r="I477" s="78">
        <v>-0.42</v>
      </c>
      <c r="J477" s="64">
        <v>50734890003</v>
      </c>
      <c r="K477" s="78">
        <v>0.13</v>
      </c>
      <c r="L477" s="64">
        <v>1328560162</v>
      </c>
      <c r="M477" s="78">
        <v>-0.36</v>
      </c>
      <c r="N477" s="31">
        <v>741</v>
      </c>
      <c r="O477" s="33">
        <v>0.051</v>
      </c>
      <c r="P477" s="33">
        <v>0.066</v>
      </c>
      <c r="Q477" s="31">
        <v>8300</v>
      </c>
      <c r="R477" s="151">
        <v>11.2</v>
      </c>
      <c r="S477" s="64">
        <v>0</v>
      </c>
      <c r="T477" s="151" t="s">
        <v>3410</v>
      </c>
    </row>
    <row r="478" spans="1:20" ht="15">
      <c r="A478" s="85">
        <v>467</v>
      </c>
      <c r="B478" s="151" t="s">
        <v>622</v>
      </c>
      <c r="C478" s="152" t="s">
        <v>623</v>
      </c>
      <c r="D478" s="151" t="s">
        <v>23</v>
      </c>
      <c r="E478" s="152" t="s">
        <v>2110</v>
      </c>
      <c r="F478" s="64">
        <v>2627572409</v>
      </c>
      <c r="G478" s="77">
        <v>0.69</v>
      </c>
      <c r="H478" s="64">
        <v>178025167</v>
      </c>
      <c r="I478" s="78">
        <v>0.25</v>
      </c>
      <c r="J478" s="64">
        <v>11023331366</v>
      </c>
      <c r="K478" s="73">
        <v>-0.04</v>
      </c>
      <c r="L478" s="64">
        <v>1472982237</v>
      </c>
      <c r="M478" s="77">
        <v>6.32</v>
      </c>
      <c r="N478" s="31">
        <v>78</v>
      </c>
      <c r="O478" s="33">
        <v>0.007</v>
      </c>
      <c r="P478" s="33">
        <v>0.007</v>
      </c>
      <c r="Q478" s="31">
        <v>2600</v>
      </c>
      <c r="R478" s="151">
        <v>33.4</v>
      </c>
      <c r="S478" s="64">
        <v>9561</v>
      </c>
      <c r="T478" s="151" t="s">
        <v>3410</v>
      </c>
    </row>
    <row r="479" spans="1:20" ht="15">
      <c r="A479" s="85">
        <v>468</v>
      </c>
      <c r="B479" s="151" t="s">
        <v>624</v>
      </c>
      <c r="C479" s="152" t="s">
        <v>625</v>
      </c>
      <c r="D479" s="151" t="s">
        <v>23</v>
      </c>
      <c r="E479" s="152" t="s">
        <v>2107</v>
      </c>
      <c r="F479" s="64">
        <v>95505205490</v>
      </c>
      <c r="G479" s="78">
        <v>-0.06</v>
      </c>
      <c r="H479" s="64">
        <v>6964932535</v>
      </c>
      <c r="I479" s="73">
        <v>-0.28</v>
      </c>
      <c r="J479" s="64">
        <v>313486890944</v>
      </c>
      <c r="K479" s="78">
        <v>-0.18</v>
      </c>
      <c r="L479" s="64">
        <v>18195095258</v>
      </c>
      <c r="M479" s="78">
        <v>-0.38</v>
      </c>
      <c r="N479" s="31">
        <v>2358</v>
      </c>
      <c r="O479" s="33">
        <v>0.085</v>
      </c>
      <c r="P479" s="33">
        <v>0.162</v>
      </c>
      <c r="Q479" s="31">
        <v>15800</v>
      </c>
      <c r="R479" s="151">
        <v>6.7</v>
      </c>
      <c r="S479" s="64">
        <v>1520</v>
      </c>
      <c r="T479" s="151" t="s">
        <v>3410</v>
      </c>
    </row>
    <row r="480" spans="1:20" ht="15">
      <c r="A480" s="85">
        <v>469</v>
      </c>
      <c r="B480" s="151" t="s">
        <v>632</v>
      </c>
      <c r="C480" s="152" t="s">
        <v>633</v>
      </c>
      <c r="D480" s="151" t="s">
        <v>23</v>
      </c>
      <c r="E480" s="152" t="s">
        <v>2172</v>
      </c>
      <c r="F480" s="64">
        <v>36940016129</v>
      </c>
      <c r="G480" s="73">
        <v>0.26</v>
      </c>
      <c r="H480" s="64">
        <v>810307305</v>
      </c>
      <c r="I480" s="77">
        <v>0.84</v>
      </c>
      <c r="J480" s="64">
        <v>126607729390</v>
      </c>
      <c r="K480" s="73">
        <v>0.22</v>
      </c>
      <c r="L480" s="64">
        <v>2431701036</v>
      </c>
      <c r="M480" s="73">
        <v>0.74</v>
      </c>
      <c r="N480" s="31">
        <v>932</v>
      </c>
      <c r="O480" s="33">
        <v>0.04</v>
      </c>
      <c r="P480" s="33">
        <v>0.047</v>
      </c>
      <c r="Q480" s="31">
        <v>24700</v>
      </c>
      <c r="R480" s="151">
        <v>26.5</v>
      </c>
      <c r="S480" s="64">
        <v>141</v>
      </c>
      <c r="T480" s="151" t="s">
        <v>3410</v>
      </c>
    </row>
    <row r="481" spans="1:20" ht="15">
      <c r="A481" s="85">
        <v>470</v>
      </c>
      <c r="B481" s="151" t="s">
        <v>634</v>
      </c>
      <c r="C481" s="152" t="s">
        <v>635</v>
      </c>
      <c r="D481" s="151" t="s">
        <v>23</v>
      </c>
      <c r="E481" s="152" t="s">
        <v>2230</v>
      </c>
      <c r="F481" s="64">
        <v>46110444620</v>
      </c>
      <c r="G481" s="73">
        <v>0.3</v>
      </c>
      <c r="H481" s="64">
        <v>3721649744</v>
      </c>
      <c r="I481" s="73">
        <v>0.48</v>
      </c>
      <c r="J481" s="64">
        <v>207662595206</v>
      </c>
      <c r="K481" s="73">
        <v>0.2</v>
      </c>
      <c r="L481" s="64">
        <v>23468380895</v>
      </c>
      <c r="M481" s="73">
        <v>0.53</v>
      </c>
      <c r="N481" s="31">
        <v>1569</v>
      </c>
      <c r="O481" s="33">
        <v>0.076</v>
      </c>
      <c r="P481" s="33">
        <v>0.118</v>
      </c>
      <c r="Q481" s="31">
        <v>10200</v>
      </c>
      <c r="R481" s="151">
        <v>6.5</v>
      </c>
      <c r="S481" s="64">
        <v>21919</v>
      </c>
      <c r="T481" s="151" t="s">
        <v>3410</v>
      </c>
    </row>
    <row r="482" spans="1:20" ht="15">
      <c r="A482" s="85">
        <v>471</v>
      </c>
      <c r="B482" s="151" t="s">
        <v>644</v>
      </c>
      <c r="C482" s="152" t="s">
        <v>645</v>
      </c>
      <c r="D482" s="151" t="s">
        <v>23</v>
      </c>
      <c r="E482" s="152" t="s">
        <v>2192</v>
      </c>
      <c r="F482" s="64">
        <v>9823293376</v>
      </c>
      <c r="G482" s="77">
        <v>0.53</v>
      </c>
      <c r="H482" s="64">
        <v>725261570</v>
      </c>
      <c r="I482" s="73">
        <v>0.31</v>
      </c>
      <c r="J482" s="64">
        <v>25688394333</v>
      </c>
      <c r="K482" s="76">
        <v>0.19</v>
      </c>
      <c r="L482" s="64">
        <v>1725563451</v>
      </c>
      <c r="M482" s="73">
        <v>-0.03</v>
      </c>
      <c r="N482" s="31">
        <v>1595</v>
      </c>
      <c r="O482" s="33">
        <v>0.08</v>
      </c>
      <c r="P482" s="33">
        <v>0.104</v>
      </c>
      <c r="Q482" s="31">
        <v>11800</v>
      </c>
      <c r="R482" s="151">
        <v>7.4</v>
      </c>
      <c r="S482" s="64">
        <v>442</v>
      </c>
      <c r="T482" s="151" t="s">
        <v>3410</v>
      </c>
    </row>
    <row r="483" spans="1:20" ht="15">
      <c r="A483" s="85">
        <v>472</v>
      </c>
      <c r="B483" s="151" t="s">
        <v>650</v>
      </c>
      <c r="C483" s="152" t="s">
        <v>651</v>
      </c>
      <c r="D483" s="151" t="s">
        <v>23</v>
      </c>
      <c r="E483" s="152" t="s">
        <v>2114</v>
      </c>
      <c r="F483" s="64">
        <v>22891421812</v>
      </c>
      <c r="G483" s="78">
        <v>-0.1</v>
      </c>
      <c r="H483" s="64">
        <v>2587596910</v>
      </c>
      <c r="I483" s="77">
        <v>-0.79</v>
      </c>
      <c r="J483" s="64">
        <v>111301966745</v>
      </c>
      <c r="K483" s="78">
        <v>0.07</v>
      </c>
      <c r="L483" s="64">
        <v>34829941696</v>
      </c>
      <c r="M483" s="78">
        <v>0.03</v>
      </c>
      <c r="N483" s="31">
        <v>3206</v>
      </c>
      <c r="O483" s="33">
        <v>0.15</v>
      </c>
      <c r="P483" s="33">
        <v>0.183</v>
      </c>
      <c r="Q483" s="31">
        <v>43600</v>
      </c>
      <c r="R483" s="151">
        <v>13.6</v>
      </c>
      <c r="S483" s="64">
        <v>870</v>
      </c>
      <c r="T483" s="151" t="s">
        <v>3410</v>
      </c>
    </row>
    <row r="484" spans="1:20" ht="15">
      <c r="A484" s="85">
        <v>473</v>
      </c>
      <c r="B484" s="151" t="s">
        <v>654</v>
      </c>
      <c r="C484" s="152" t="s">
        <v>655</v>
      </c>
      <c r="D484" s="151" t="s">
        <v>23</v>
      </c>
      <c r="E484" s="152" t="s">
        <v>2115</v>
      </c>
      <c r="F484" s="64">
        <v>153461044636</v>
      </c>
      <c r="G484" s="78">
        <v>-0.04</v>
      </c>
      <c r="H484" s="64">
        <v>-8973633554</v>
      </c>
      <c r="I484" s="78">
        <v>-6.02</v>
      </c>
      <c r="J484" s="64">
        <v>871640336846</v>
      </c>
      <c r="K484" s="78">
        <v>0</v>
      </c>
      <c r="L484" s="64">
        <v>25654559119</v>
      </c>
      <c r="M484" s="78">
        <v>-0.33</v>
      </c>
      <c r="N484" s="31">
        <v>1302</v>
      </c>
      <c r="O484" s="33">
        <v>0.041</v>
      </c>
      <c r="P484" s="33">
        <v>0.061</v>
      </c>
      <c r="Q484" s="31">
        <v>74500</v>
      </c>
      <c r="R484" s="151">
        <v>57.2</v>
      </c>
      <c r="S484" s="64">
        <v>302</v>
      </c>
      <c r="T484" s="151" t="s">
        <v>3410</v>
      </c>
    </row>
    <row r="485" spans="1:20" ht="15">
      <c r="A485" s="85">
        <v>474</v>
      </c>
      <c r="B485" s="151" t="s">
        <v>656</v>
      </c>
      <c r="C485" s="152" t="s">
        <v>657</v>
      </c>
      <c r="D485" s="151" t="s">
        <v>23</v>
      </c>
      <c r="E485" s="152" t="s">
        <v>2170</v>
      </c>
      <c r="F485" s="64">
        <v>60297779663</v>
      </c>
      <c r="G485" s="78">
        <v>-0.22</v>
      </c>
      <c r="H485" s="64">
        <v>-406309365</v>
      </c>
      <c r="I485" s="76">
        <v>-1.04</v>
      </c>
      <c r="J485" s="64">
        <v>289504343941</v>
      </c>
      <c r="K485" s="78">
        <v>-0.18</v>
      </c>
      <c r="L485" s="64">
        <v>20642665177</v>
      </c>
      <c r="M485" s="73">
        <v>-0.6</v>
      </c>
      <c r="N485" s="31">
        <v>574</v>
      </c>
      <c r="O485" s="33">
        <v>0.035</v>
      </c>
      <c r="P485" s="33">
        <v>0.056</v>
      </c>
      <c r="Q485" s="31">
        <v>3100</v>
      </c>
      <c r="R485" s="151">
        <v>5.4</v>
      </c>
      <c r="S485" s="64">
        <v>234381</v>
      </c>
      <c r="T485" s="151" t="s">
        <v>2063</v>
      </c>
    </row>
    <row r="486" spans="1:20" ht="15">
      <c r="A486" s="85">
        <v>475</v>
      </c>
      <c r="B486" s="151" t="s">
        <v>3425</v>
      </c>
      <c r="C486" s="152" t="s">
        <v>3426</v>
      </c>
      <c r="D486" s="151" t="s">
        <v>23</v>
      </c>
      <c r="E486" s="152" t="s">
        <v>2146</v>
      </c>
      <c r="F486" s="64">
        <v>0</v>
      </c>
      <c r="G486" s="79" t="s">
        <v>2108</v>
      </c>
      <c r="H486" s="64">
        <v>0</v>
      </c>
      <c r="I486" s="78" t="s">
        <v>2108</v>
      </c>
      <c r="J486" s="64">
        <v>0</v>
      </c>
      <c r="K486" s="73" t="s">
        <v>2108</v>
      </c>
      <c r="L486" s="64">
        <v>0</v>
      </c>
      <c r="M486" s="78" t="s">
        <v>2108</v>
      </c>
      <c r="N486" s="31"/>
      <c r="O486" s="33">
        <v>0</v>
      </c>
      <c r="P486" s="33">
        <v>0</v>
      </c>
      <c r="Q486" s="31">
        <v>0</v>
      </c>
      <c r="R486" s="151">
        <v>0</v>
      </c>
      <c r="S486" s="64">
        <v>1147200</v>
      </c>
      <c r="T486" s="151" t="s">
        <v>2108</v>
      </c>
    </row>
    <row r="487" spans="1:20" ht="15">
      <c r="A487" s="85">
        <v>476</v>
      </c>
      <c r="B487" s="151" t="s">
        <v>662</v>
      </c>
      <c r="C487" s="152" t="s">
        <v>663</v>
      </c>
      <c r="D487" s="151" t="s">
        <v>23</v>
      </c>
      <c r="E487" s="152" t="s">
        <v>2127</v>
      </c>
      <c r="F487" s="64">
        <v>59146171746</v>
      </c>
      <c r="G487" s="73">
        <v>0</v>
      </c>
      <c r="H487" s="64">
        <v>25024611155</v>
      </c>
      <c r="I487" s="78">
        <v>0.18</v>
      </c>
      <c r="J487" s="64">
        <v>165708793885</v>
      </c>
      <c r="K487" s="78">
        <v>-0.04</v>
      </c>
      <c r="L487" s="64">
        <v>45217161838</v>
      </c>
      <c r="M487" s="78">
        <v>0.29</v>
      </c>
      <c r="N487" s="31">
        <v>2095</v>
      </c>
      <c r="O487" s="33">
        <v>0.094</v>
      </c>
      <c r="P487" s="33">
        <v>0.152</v>
      </c>
      <c r="Q487" s="31">
        <v>22000</v>
      </c>
      <c r="R487" s="151">
        <v>10.5</v>
      </c>
      <c r="S487" s="64">
        <v>2738</v>
      </c>
      <c r="T487" s="151" t="s">
        <v>3410</v>
      </c>
    </row>
    <row r="488" spans="1:20" ht="15">
      <c r="A488" s="85">
        <v>477</v>
      </c>
      <c r="B488" s="151" t="s">
        <v>664</v>
      </c>
      <c r="C488" s="152" t="s">
        <v>665</v>
      </c>
      <c r="D488" s="151" t="s">
        <v>23</v>
      </c>
      <c r="E488" s="152" t="s">
        <v>2176</v>
      </c>
      <c r="F488" s="64">
        <v>5372053792</v>
      </c>
      <c r="G488" s="78">
        <v>-0.88</v>
      </c>
      <c r="H488" s="64">
        <v>-15420653681</v>
      </c>
      <c r="I488" s="78">
        <v>0.28</v>
      </c>
      <c r="J488" s="64">
        <v>58157269098</v>
      </c>
      <c r="K488" s="73">
        <v>-0.89</v>
      </c>
      <c r="L488" s="64">
        <v>-74221755976</v>
      </c>
      <c r="M488" s="78">
        <v>-2.54</v>
      </c>
      <c r="N488" s="31">
        <v>-1500</v>
      </c>
      <c r="O488" s="33">
        <v>-0.102</v>
      </c>
      <c r="P488" s="33">
        <v>-0.144</v>
      </c>
      <c r="Q488" s="31">
        <v>1500</v>
      </c>
      <c r="R488" s="151">
        <v>-1</v>
      </c>
      <c r="S488" s="64">
        <v>67669</v>
      </c>
      <c r="T488" s="151" t="s">
        <v>2063</v>
      </c>
    </row>
    <row r="489" spans="1:20" ht="15">
      <c r="A489" s="85">
        <v>478</v>
      </c>
      <c r="B489" s="151" t="s">
        <v>2232</v>
      </c>
      <c r="C489" s="152" t="s">
        <v>2233</v>
      </c>
      <c r="D489" s="151" t="s">
        <v>23</v>
      </c>
      <c r="E489" s="152" t="s">
        <v>2234</v>
      </c>
      <c r="F489" s="64">
        <v>0</v>
      </c>
      <c r="G489" s="79" t="s">
        <v>2108</v>
      </c>
      <c r="H489" s="64">
        <v>0</v>
      </c>
      <c r="I489" s="73" t="s">
        <v>2108</v>
      </c>
      <c r="J489" s="64">
        <v>10711401000</v>
      </c>
      <c r="K489" s="78">
        <v>-0.52</v>
      </c>
      <c r="L489" s="64">
        <v>434745815</v>
      </c>
      <c r="M489" s="78">
        <v>-0.89</v>
      </c>
      <c r="N489" s="31">
        <v>273</v>
      </c>
      <c r="O489" s="33">
        <v>0</v>
      </c>
      <c r="P489" s="33">
        <v>0</v>
      </c>
      <c r="Q489" s="31">
        <v>1800</v>
      </c>
      <c r="R489" s="151">
        <v>6.6</v>
      </c>
      <c r="S489" s="64">
        <v>45513</v>
      </c>
      <c r="T489" s="151" t="s">
        <v>3410</v>
      </c>
    </row>
    <row r="490" spans="1:20" ht="15">
      <c r="A490" s="85">
        <v>479</v>
      </c>
      <c r="B490" s="151" t="s">
        <v>670</v>
      </c>
      <c r="C490" s="152" t="s">
        <v>671</v>
      </c>
      <c r="D490" s="151" t="s">
        <v>23</v>
      </c>
      <c r="E490" s="152" t="s">
        <v>2235</v>
      </c>
      <c r="F490" s="64">
        <v>832846265217</v>
      </c>
      <c r="G490" s="73">
        <v>0.05</v>
      </c>
      <c r="H490" s="64">
        <v>20455727191</v>
      </c>
      <c r="I490" s="78">
        <v>-0.05</v>
      </c>
      <c r="J490" s="64">
        <v>2865691592971</v>
      </c>
      <c r="K490" s="78">
        <v>0.11</v>
      </c>
      <c r="L490" s="64">
        <v>66340144551</v>
      </c>
      <c r="M490" s="77">
        <v>-0.02</v>
      </c>
      <c r="N490" s="31">
        <v>2172</v>
      </c>
      <c r="O490" s="33">
        <v>0</v>
      </c>
      <c r="P490" s="33">
        <v>0</v>
      </c>
      <c r="Q490" s="31">
        <v>6300</v>
      </c>
      <c r="R490" s="151">
        <v>2.9</v>
      </c>
      <c r="S490" s="64">
        <v>541</v>
      </c>
      <c r="T490" s="151" t="s">
        <v>3410</v>
      </c>
    </row>
    <row r="491" spans="1:20" ht="15">
      <c r="A491" s="85">
        <v>480</v>
      </c>
      <c r="B491" s="151" t="s">
        <v>672</v>
      </c>
      <c r="C491" s="152" t="s">
        <v>673</v>
      </c>
      <c r="D491" s="151" t="s">
        <v>23</v>
      </c>
      <c r="E491" s="152" t="s">
        <v>2111</v>
      </c>
      <c r="F491" s="64">
        <v>114547632885</v>
      </c>
      <c r="G491" s="76">
        <v>7.22</v>
      </c>
      <c r="H491" s="64">
        <v>21119512043</v>
      </c>
      <c r="I491" s="78">
        <v>10.13</v>
      </c>
      <c r="J491" s="64">
        <v>509183956303</v>
      </c>
      <c r="K491" s="78">
        <v>6.13</v>
      </c>
      <c r="L491" s="64">
        <v>97697450532</v>
      </c>
      <c r="M491" s="78">
        <v>1.74</v>
      </c>
      <c r="N491" s="31">
        <v>3675</v>
      </c>
      <c r="O491" s="33">
        <v>0.096</v>
      </c>
      <c r="P491" s="33">
        <v>0.182</v>
      </c>
      <c r="Q491" s="31">
        <v>14700</v>
      </c>
      <c r="R491" s="151">
        <v>4</v>
      </c>
      <c r="S491" s="64">
        <v>8055</v>
      </c>
      <c r="T491" s="151" t="s">
        <v>3410</v>
      </c>
    </row>
    <row r="492" spans="1:20" ht="15">
      <c r="A492" s="85">
        <v>481</v>
      </c>
      <c r="B492" s="151" t="s">
        <v>676</v>
      </c>
      <c r="C492" s="152" t="s">
        <v>677</v>
      </c>
      <c r="D492" s="151" t="s">
        <v>23</v>
      </c>
      <c r="E492" s="152" t="s">
        <v>2228</v>
      </c>
      <c r="F492" s="64">
        <v>11270719992</v>
      </c>
      <c r="G492" s="78">
        <v>-0.21</v>
      </c>
      <c r="H492" s="64">
        <v>-2470356597</v>
      </c>
      <c r="I492" s="78">
        <v>-9.62</v>
      </c>
      <c r="J492" s="64">
        <v>49567386467</v>
      </c>
      <c r="K492" s="78">
        <v>-0.07</v>
      </c>
      <c r="L492" s="64">
        <v>-2772048314</v>
      </c>
      <c r="M492" s="78">
        <v>-2.08</v>
      </c>
      <c r="N492" s="31">
        <v>-2796</v>
      </c>
      <c r="O492" s="33">
        <v>-0.049</v>
      </c>
      <c r="P492" s="33">
        <v>-0.134</v>
      </c>
      <c r="Q492" s="31">
        <v>15100</v>
      </c>
      <c r="R492" s="151">
        <v>-5.4</v>
      </c>
      <c r="S492" s="64">
        <v>57</v>
      </c>
      <c r="T492" s="151" t="s">
        <v>3410</v>
      </c>
    </row>
    <row r="493" spans="1:20" ht="15">
      <c r="A493" s="85">
        <v>482</v>
      </c>
      <c r="B493" s="151" t="s">
        <v>680</v>
      </c>
      <c r="C493" s="152" t="s">
        <v>681</v>
      </c>
      <c r="D493" s="151" t="s">
        <v>23</v>
      </c>
      <c r="E493" s="152" t="s">
        <v>2172</v>
      </c>
      <c r="F493" s="64">
        <v>31250015425</v>
      </c>
      <c r="G493" s="73">
        <v>0.1</v>
      </c>
      <c r="H493" s="64">
        <v>368278333</v>
      </c>
      <c r="I493" s="77">
        <v>-0.85</v>
      </c>
      <c r="J493" s="64">
        <v>119869286644</v>
      </c>
      <c r="K493" s="73">
        <v>0.07</v>
      </c>
      <c r="L493" s="64">
        <v>2684614423</v>
      </c>
      <c r="M493" s="76">
        <v>-0.55</v>
      </c>
      <c r="N493" s="31">
        <v>1444</v>
      </c>
      <c r="O493" s="33">
        <v>0.069</v>
      </c>
      <c r="P493" s="33">
        <v>0.073</v>
      </c>
      <c r="Q493" s="31">
        <v>13000</v>
      </c>
      <c r="R493" s="151">
        <v>9</v>
      </c>
      <c r="S493" s="64">
        <v>69955</v>
      </c>
      <c r="T493" s="151" t="s">
        <v>2063</v>
      </c>
    </row>
    <row r="494" spans="1:20" ht="15">
      <c r="A494" s="85">
        <v>483</v>
      </c>
      <c r="B494" s="151" t="s">
        <v>684</v>
      </c>
      <c r="C494" s="152" t="s">
        <v>685</v>
      </c>
      <c r="D494" s="151" t="s">
        <v>23</v>
      </c>
      <c r="E494" s="152" t="s">
        <v>2212</v>
      </c>
      <c r="F494" s="64">
        <v>0</v>
      </c>
      <c r="G494" s="79" t="s">
        <v>2108</v>
      </c>
      <c r="H494" s="64">
        <v>0</v>
      </c>
      <c r="I494" s="78" t="s">
        <v>2108</v>
      </c>
      <c r="J494" s="64">
        <v>110743830911</v>
      </c>
      <c r="K494" s="78">
        <v>-0.38</v>
      </c>
      <c r="L494" s="64">
        <v>-522146083</v>
      </c>
      <c r="M494" s="78">
        <v>0.9</v>
      </c>
      <c r="N494" s="31">
        <v>-24</v>
      </c>
      <c r="O494" s="33">
        <v>0</v>
      </c>
      <c r="P494" s="33">
        <v>0</v>
      </c>
      <c r="Q494" s="31">
        <v>3000</v>
      </c>
      <c r="R494" s="151">
        <v>-125.5</v>
      </c>
      <c r="S494" s="64">
        <v>10378</v>
      </c>
      <c r="T494" s="151" t="s">
        <v>3410</v>
      </c>
    </row>
    <row r="495" spans="1:20" ht="15">
      <c r="A495" s="85">
        <v>484</v>
      </c>
      <c r="B495" s="151" t="s">
        <v>688</v>
      </c>
      <c r="C495" s="152" t="s">
        <v>689</v>
      </c>
      <c r="D495" s="151" t="s">
        <v>23</v>
      </c>
      <c r="E495" s="152" t="s">
        <v>2171</v>
      </c>
      <c r="F495" s="64">
        <v>446383199842</v>
      </c>
      <c r="G495" s="73">
        <v>0.17</v>
      </c>
      <c r="H495" s="64">
        <v>1356176766</v>
      </c>
      <c r="I495" s="77">
        <v>-0.22</v>
      </c>
      <c r="J495" s="64">
        <v>1553894983253</v>
      </c>
      <c r="K495" s="76">
        <v>0.12</v>
      </c>
      <c r="L495" s="64">
        <v>183364660</v>
      </c>
      <c r="M495" s="73">
        <v>-0.99</v>
      </c>
      <c r="N495" s="31">
        <v>21</v>
      </c>
      <c r="O495" s="33">
        <v>0.001</v>
      </c>
      <c r="P495" s="33">
        <v>0.002</v>
      </c>
      <c r="Q495" s="31">
        <v>4000</v>
      </c>
      <c r="R495" s="151">
        <v>194.9</v>
      </c>
      <c r="S495" s="64">
        <v>696</v>
      </c>
      <c r="T495" s="151" t="s">
        <v>3410</v>
      </c>
    </row>
    <row r="496" spans="1:20" ht="15">
      <c r="A496" s="85">
        <v>485</v>
      </c>
      <c r="B496" s="151" t="s">
        <v>698</v>
      </c>
      <c r="C496" s="152" t="s">
        <v>699</v>
      </c>
      <c r="D496" s="151" t="s">
        <v>23</v>
      </c>
      <c r="E496" s="152" t="s">
        <v>2114</v>
      </c>
      <c r="F496" s="64">
        <v>217780817</v>
      </c>
      <c r="G496" s="79" t="s">
        <v>2108</v>
      </c>
      <c r="H496" s="64">
        <v>-1336624292</v>
      </c>
      <c r="I496" s="76">
        <v>-6.95</v>
      </c>
      <c r="J496" s="64">
        <v>495669880</v>
      </c>
      <c r="K496" s="78">
        <v>-0.62</v>
      </c>
      <c r="L496" s="64">
        <v>-5982999752</v>
      </c>
      <c r="M496" s="78">
        <v>-1.87</v>
      </c>
      <c r="N496" s="31">
        <v>-1381</v>
      </c>
      <c r="O496" s="33">
        <v>-0.106</v>
      </c>
      <c r="P496" s="33">
        <v>-0.178</v>
      </c>
      <c r="Q496" s="31">
        <v>11600</v>
      </c>
      <c r="R496" s="151">
        <v>-8.4</v>
      </c>
      <c r="S496" s="64">
        <v>17</v>
      </c>
      <c r="T496" s="151" t="s">
        <v>3410</v>
      </c>
    </row>
    <row r="497" spans="1:20" ht="15">
      <c r="A497" s="85">
        <v>486</v>
      </c>
      <c r="B497" s="151" t="s">
        <v>712</v>
      </c>
      <c r="C497" s="152" t="s">
        <v>713</v>
      </c>
      <c r="D497" s="151" t="s">
        <v>23</v>
      </c>
      <c r="E497" s="152" t="s">
        <v>2192</v>
      </c>
      <c r="F497" s="64">
        <v>34284765657</v>
      </c>
      <c r="G497" s="73">
        <v>0.23</v>
      </c>
      <c r="H497" s="64">
        <v>505442430</v>
      </c>
      <c r="I497" s="73">
        <v>0.68</v>
      </c>
      <c r="J497" s="64">
        <v>65946296685</v>
      </c>
      <c r="K497" s="73">
        <v>0.28</v>
      </c>
      <c r="L497" s="64">
        <v>649723452</v>
      </c>
      <c r="M497" s="73">
        <v>1.07</v>
      </c>
      <c r="N497" s="31">
        <v>708</v>
      </c>
      <c r="O497" s="33">
        <v>0.023</v>
      </c>
      <c r="P497" s="33">
        <v>0.066</v>
      </c>
      <c r="Q497" s="31">
        <v>6800</v>
      </c>
      <c r="R497" s="151">
        <v>9.6</v>
      </c>
      <c r="S497" s="64">
        <v>174</v>
      </c>
      <c r="T497" s="151" t="s">
        <v>3410</v>
      </c>
    </row>
    <row r="498" spans="1:20" ht="15">
      <c r="A498" s="85">
        <v>487</v>
      </c>
      <c r="B498" s="151" t="s">
        <v>716</v>
      </c>
      <c r="C498" s="152" t="s">
        <v>717</v>
      </c>
      <c r="D498" s="151" t="s">
        <v>23</v>
      </c>
      <c r="E498" s="152" t="s">
        <v>2113</v>
      </c>
      <c r="F498" s="64">
        <v>589208375770</v>
      </c>
      <c r="G498" s="77">
        <v>0.5</v>
      </c>
      <c r="H498" s="64">
        <v>12435836342</v>
      </c>
      <c r="I498" s="78">
        <v>0.21</v>
      </c>
      <c r="J498" s="64">
        <v>1723185646741</v>
      </c>
      <c r="K498" s="73">
        <v>-0.08</v>
      </c>
      <c r="L498" s="64">
        <v>38324338198</v>
      </c>
      <c r="M498" s="73">
        <v>-0.1</v>
      </c>
      <c r="N498" s="31">
        <v>3205</v>
      </c>
      <c r="O498" s="33">
        <v>0.075</v>
      </c>
      <c r="P498" s="33">
        <v>0.153</v>
      </c>
      <c r="Q498" s="31">
        <v>26600</v>
      </c>
      <c r="R498" s="151">
        <v>8.3</v>
      </c>
      <c r="S498" s="64">
        <v>91</v>
      </c>
      <c r="T498" s="151" t="s">
        <v>3410</v>
      </c>
    </row>
    <row r="499" spans="1:20" ht="15">
      <c r="A499" s="85">
        <v>488</v>
      </c>
      <c r="B499" s="151" t="s">
        <v>722</v>
      </c>
      <c r="C499" s="152" t="s">
        <v>723</v>
      </c>
      <c r="D499" s="151" t="s">
        <v>23</v>
      </c>
      <c r="E499" s="152" t="s">
        <v>2192</v>
      </c>
      <c r="F499" s="64">
        <v>4169095734</v>
      </c>
      <c r="G499" s="73">
        <v>0.07</v>
      </c>
      <c r="H499" s="64">
        <v>481582257</v>
      </c>
      <c r="I499" s="78">
        <v>0.31</v>
      </c>
      <c r="J499" s="64">
        <v>10491252119</v>
      </c>
      <c r="K499" s="78">
        <v>-0.06</v>
      </c>
      <c r="L499" s="64">
        <v>91362880</v>
      </c>
      <c r="M499" s="76">
        <v>-0.45</v>
      </c>
      <c r="N499" s="31">
        <v>506</v>
      </c>
      <c r="O499" s="33">
        <v>0.039</v>
      </c>
      <c r="P499" s="33">
        <v>0.041</v>
      </c>
      <c r="Q499" s="31">
        <v>4100</v>
      </c>
      <c r="R499" s="151">
        <v>8.1</v>
      </c>
      <c r="S499" s="64">
        <v>9</v>
      </c>
      <c r="T499" s="151" t="s">
        <v>3410</v>
      </c>
    </row>
    <row r="500" spans="1:20" ht="15">
      <c r="A500" s="85">
        <v>489</v>
      </c>
      <c r="B500" s="151" t="s">
        <v>736</v>
      </c>
      <c r="C500" s="152" t="s">
        <v>737</v>
      </c>
      <c r="D500" s="151" t="s">
        <v>23</v>
      </c>
      <c r="E500" s="152" t="s">
        <v>2116</v>
      </c>
      <c r="F500" s="64">
        <v>290922121736</v>
      </c>
      <c r="G500" s="78">
        <v>-0.28</v>
      </c>
      <c r="H500" s="64">
        <v>43894505695</v>
      </c>
      <c r="I500" s="78">
        <v>0.05</v>
      </c>
      <c r="J500" s="64">
        <v>1738920119194</v>
      </c>
      <c r="K500" s="78">
        <v>-0.34</v>
      </c>
      <c r="L500" s="64">
        <v>180590157336</v>
      </c>
      <c r="M500" s="78">
        <v>-0.62</v>
      </c>
      <c r="N500" s="31">
        <v>703</v>
      </c>
      <c r="O500" s="33">
        <v>0.016</v>
      </c>
      <c r="P500" s="33">
        <v>0.053</v>
      </c>
      <c r="Q500" s="31">
        <v>5200</v>
      </c>
      <c r="R500" s="151">
        <v>7.4</v>
      </c>
      <c r="S500" s="64">
        <v>1655186</v>
      </c>
      <c r="T500" s="151" t="s">
        <v>2063</v>
      </c>
    </row>
    <row r="501" spans="1:20" ht="15">
      <c r="A501" s="85">
        <v>490</v>
      </c>
      <c r="B501" s="151" t="s">
        <v>740</v>
      </c>
      <c r="C501" s="152" t="s">
        <v>3088</v>
      </c>
      <c r="D501" s="151" t="s">
        <v>23</v>
      </c>
      <c r="E501" s="152" t="s">
        <v>2169</v>
      </c>
      <c r="F501" s="64">
        <v>0</v>
      </c>
      <c r="G501" s="79" t="s">
        <v>2108</v>
      </c>
      <c r="H501" s="64">
        <v>0</v>
      </c>
      <c r="I501" s="78" t="s">
        <v>2108</v>
      </c>
      <c r="J501" s="64">
        <v>18377567600</v>
      </c>
      <c r="K501" s="78">
        <v>-0.58</v>
      </c>
      <c r="L501" s="64">
        <v>-470029032</v>
      </c>
      <c r="M501" s="78">
        <v>-1.28</v>
      </c>
      <c r="N501" s="31">
        <v>898</v>
      </c>
      <c r="O501" s="33">
        <v>0</v>
      </c>
      <c r="P501" s="33">
        <v>0</v>
      </c>
      <c r="Q501" s="31">
        <v>4400</v>
      </c>
      <c r="R501" s="151">
        <v>4.9</v>
      </c>
      <c r="S501" s="64">
        <v>116889</v>
      </c>
      <c r="T501" s="151" t="s">
        <v>2063</v>
      </c>
    </row>
    <row r="502" spans="1:20" ht="15">
      <c r="A502" s="85">
        <v>491</v>
      </c>
      <c r="B502" s="151" t="s">
        <v>744</v>
      </c>
      <c r="C502" s="152" t="s">
        <v>745</v>
      </c>
      <c r="D502" s="151" t="s">
        <v>23</v>
      </c>
      <c r="E502" s="152" t="s">
        <v>2141</v>
      </c>
      <c r="F502" s="64">
        <v>241981189038</v>
      </c>
      <c r="G502" s="73">
        <v>0.14</v>
      </c>
      <c r="H502" s="64">
        <v>26616444139</v>
      </c>
      <c r="I502" s="78">
        <v>0.67</v>
      </c>
      <c r="J502" s="64">
        <v>870181965529</v>
      </c>
      <c r="K502" s="77">
        <v>0.19</v>
      </c>
      <c r="L502" s="64">
        <v>117320543111</v>
      </c>
      <c r="M502" s="78">
        <v>1.13</v>
      </c>
      <c r="N502" s="31">
        <v>8036</v>
      </c>
      <c r="O502" s="75">
        <v>0.188</v>
      </c>
      <c r="P502" s="75">
        <v>0.476</v>
      </c>
      <c r="Q502" s="31">
        <v>45000</v>
      </c>
      <c r="R502" s="151">
        <v>5.6</v>
      </c>
      <c r="S502" s="64">
        <v>1085</v>
      </c>
      <c r="T502" s="151" t="s">
        <v>3410</v>
      </c>
    </row>
    <row r="503" spans="1:20" ht="15">
      <c r="A503" s="85">
        <v>492</v>
      </c>
      <c r="B503" s="151" t="s">
        <v>754</v>
      </c>
      <c r="C503" s="152" t="s">
        <v>755</v>
      </c>
      <c r="D503" s="151" t="s">
        <v>23</v>
      </c>
      <c r="E503" s="152" t="s">
        <v>2116</v>
      </c>
      <c r="F503" s="64">
        <v>1195207436</v>
      </c>
      <c r="G503" s="76">
        <v>2.29</v>
      </c>
      <c r="H503" s="64">
        <v>-2522868881</v>
      </c>
      <c r="I503" s="32">
        <v>-1.26</v>
      </c>
      <c r="J503" s="64">
        <v>7845335465</v>
      </c>
      <c r="K503" s="77">
        <v>-0.73</v>
      </c>
      <c r="L503" s="64">
        <v>-7687908647</v>
      </c>
      <c r="M503" s="78">
        <v>-1.93</v>
      </c>
      <c r="N503" s="31">
        <v>-271</v>
      </c>
      <c r="O503" s="33">
        <v>-0.009</v>
      </c>
      <c r="P503" s="33">
        <v>-0.019</v>
      </c>
      <c r="Q503" s="31">
        <v>6200</v>
      </c>
      <c r="R503" s="151">
        <v>-22.9</v>
      </c>
      <c r="S503" s="64">
        <v>6235</v>
      </c>
      <c r="T503" s="151" t="s">
        <v>3410</v>
      </c>
    </row>
    <row r="504" spans="1:20" ht="15">
      <c r="A504" s="85">
        <v>493</v>
      </c>
      <c r="B504" s="151" t="s">
        <v>762</v>
      </c>
      <c r="C504" s="152" t="s">
        <v>763</v>
      </c>
      <c r="D504" s="151" t="s">
        <v>23</v>
      </c>
      <c r="E504" s="152" t="s">
        <v>2158</v>
      </c>
      <c r="F504" s="64">
        <v>77860401916</v>
      </c>
      <c r="G504" s="78">
        <v>-0.47</v>
      </c>
      <c r="H504" s="64">
        <v>1614251108</v>
      </c>
      <c r="I504" s="77">
        <v>-0.72</v>
      </c>
      <c r="J504" s="64">
        <v>270787489289</v>
      </c>
      <c r="K504" s="78">
        <v>0.57</v>
      </c>
      <c r="L504" s="64">
        <v>-1784225327</v>
      </c>
      <c r="M504" s="73">
        <v>-4.55</v>
      </c>
      <c r="N504" s="31">
        <v>-18</v>
      </c>
      <c r="O504" s="33">
        <v>-0.002</v>
      </c>
      <c r="P504" s="33">
        <v>-0.002</v>
      </c>
      <c r="Q504" s="31">
        <v>3500</v>
      </c>
      <c r="R504" s="151">
        <v>-192.6</v>
      </c>
      <c r="S504" s="64">
        <v>1857</v>
      </c>
      <c r="T504" s="151" t="s">
        <v>3410</v>
      </c>
    </row>
    <row r="505" spans="1:20" ht="15">
      <c r="A505" s="85">
        <v>494</v>
      </c>
      <c r="B505" s="151" t="s">
        <v>764</v>
      </c>
      <c r="C505" s="152" t="s">
        <v>765</v>
      </c>
      <c r="D505" s="151" t="s">
        <v>23</v>
      </c>
      <c r="E505" s="152" t="s">
        <v>2131</v>
      </c>
      <c r="F505" s="64">
        <v>13185320460</v>
      </c>
      <c r="G505" s="78">
        <v>-0.56</v>
      </c>
      <c r="H505" s="64">
        <v>4502672852</v>
      </c>
      <c r="I505" s="78">
        <v>-0.78</v>
      </c>
      <c r="J505" s="64">
        <v>79980218026</v>
      </c>
      <c r="K505" s="73">
        <v>-0.47</v>
      </c>
      <c r="L505" s="64">
        <v>40183288711</v>
      </c>
      <c r="M505" s="78">
        <v>-0.58</v>
      </c>
      <c r="N505" s="31">
        <v>4329</v>
      </c>
      <c r="O505" s="33">
        <v>0.089</v>
      </c>
      <c r="P505" s="33">
        <v>0.312</v>
      </c>
      <c r="Q505" s="31">
        <v>31600</v>
      </c>
      <c r="R505" s="151">
        <v>7.3</v>
      </c>
      <c r="S505" s="64">
        <v>5311</v>
      </c>
      <c r="T505" s="151" t="s">
        <v>3410</v>
      </c>
    </row>
    <row r="506" spans="1:20" ht="15">
      <c r="A506" s="85">
        <v>495</v>
      </c>
      <c r="B506" s="151" t="s">
        <v>776</v>
      </c>
      <c r="C506" s="152" t="s">
        <v>777</v>
      </c>
      <c r="D506" s="151" t="s">
        <v>23</v>
      </c>
      <c r="E506" s="152" t="s">
        <v>2116</v>
      </c>
      <c r="F506" s="64">
        <v>4225540390</v>
      </c>
      <c r="G506" s="78">
        <v>-0.3</v>
      </c>
      <c r="H506" s="64">
        <v>94974762</v>
      </c>
      <c r="I506" s="78">
        <v>-0.88</v>
      </c>
      <c r="J506" s="64">
        <v>25437726579</v>
      </c>
      <c r="K506" s="78">
        <v>0.03</v>
      </c>
      <c r="L506" s="64">
        <v>2012748158</v>
      </c>
      <c r="M506" s="78">
        <v>-0.22</v>
      </c>
      <c r="N506" s="31">
        <v>851</v>
      </c>
      <c r="O506" s="33">
        <v>0.044</v>
      </c>
      <c r="P506" s="33">
        <v>0.064</v>
      </c>
      <c r="Q506" s="31">
        <v>6300</v>
      </c>
      <c r="R506" s="151">
        <v>7.4</v>
      </c>
      <c r="S506" s="64">
        <v>161</v>
      </c>
      <c r="T506" s="151" t="s">
        <v>3410</v>
      </c>
    </row>
    <row r="507" spans="1:20" ht="15">
      <c r="A507" s="85">
        <v>496</v>
      </c>
      <c r="B507" s="151" t="s">
        <v>780</v>
      </c>
      <c r="C507" s="152" t="s">
        <v>781</v>
      </c>
      <c r="D507" s="151" t="s">
        <v>23</v>
      </c>
      <c r="E507" s="152" t="s">
        <v>2200</v>
      </c>
      <c r="F507" s="64">
        <v>264306466765</v>
      </c>
      <c r="G507" s="73">
        <v>0.22</v>
      </c>
      <c r="H507" s="64">
        <v>21344775813</v>
      </c>
      <c r="I507" s="78">
        <v>-0.04</v>
      </c>
      <c r="J507" s="64">
        <v>1068457617003</v>
      </c>
      <c r="K507" s="76">
        <v>0.15</v>
      </c>
      <c r="L507" s="64">
        <v>91861481428</v>
      </c>
      <c r="M507" s="78">
        <v>0.02</v>
      </c>
      <c r="N507" s="31">
        <v>6667</v>
      </c>
      <c r="O507" s="33">
        <v>0.137</v>
      </c>
      <c r="P507" s="33">
        <v>0.207</v>
      </c>
      <c r="Q507" s="31">
        <v>50000</v>
      </c>
      <c r="R507" s="151">
        <v>7.5</v>
      </c>
      <c r="S507" s="64">
        <v>2264</v>
      </c>
      <c r="T507" s="151" t="s">
        <v>3410</v>
      </c>
    </row>
    <row r="508" spans="1:20" ht="15">
      <c r="A508" s="85">
        <v>497</v>
      </c>
      <c r="B508" s="151" t="s">
        <v>794</v>
      </c>
      <c r="C508" s="152" t="s">
        <v>795</v>
      </c>
      <c r="D508" s="151" t="s">
        <v>23</v>
      </c>
      <c r="E508" s="152" t="s">
        <v>2151</v>
      </c>
      <c r="F508" s="64">
        <v>121287109300</v>
      </c>
      <c r="G508" s="73">
        <v>0.11</v>
      </c>
      <c r="H508" s="64">
        <v>6670972278</v>
      </c>
      <c r="I508" s="78">
        <v>4.67</v>
      </c>
      <c r="J508" s="64">
        <v>402347534375</v>
      </c>
      <c r="K508" s="77">
        <v>-0.05</v>
      </c>
      <c r="L508" s="64">
        <v>9479112697</v>
      </c>
      <c r="M508" s="77">
        <v>4.2</v>
      </c>
      <c r="N508" s="31">
        <v>310</v>
      </c>
      <c r="O508" s="33">
        <v>0.017</v>
      </c>
      <c r="P508" s="33">
        <v>0.029</v>
      </c>
      <c r="Q508" s="31">
        <v>4000</v>
      </c>
      <c r="R508" s="151">
        <v>12.9</v>
      </c>
      <c r="S508" s="64">
        <v>514324</v>
      </c>
      <c r="T508" s="151" t="s">
        <v>2063</v>
      </c>
    </row>
    <row r="509" spans="1:20" ht="15">
      <c r="A509" s="85">
        <v>498</v>
      </c>
      <c r="B509" s="151" t="s">
        <v>796</v>
      </c>
      <c r="C509" s="152" t="s">
        <v>797</v>
      </c>
      <c r="D509" s="151" t="s">
        <v>23</v>
      </c>
      <c r="E509" s="152" t="s">
        <v>2110</v>
      </c>
      <c r="F509" s="64">
        <v>7531659566</v>
      </c>
      <c r="G509" s="73">
        <v>0.15</v>
      </c>
      <c r="H509" s="64">
        <v>-3403731180</v>
      </c>
      <c r="I509" s="73">
        <v>-0.23</v>
      </c>
      <c r="J509" s="64">
        <v>23692621052</v>
      </c>
      <c r="K509" s="73">
        <v>-0.03</v>
      </c>
      <c r="L509" s="64">
        <v>-10284803315</v>
      </c>
      <c r="M509" s="77">
        <v>-0.89</v>
      </c>
      <c r="N509" s="31">
        <v>6</v>
      </c>
      <c r="O509" s="33">
        <v>0.001</v>
      </c>
      <c r="P509" s="33">
        <v>0.001</v>
      </c>
      <c r="Q509" s="31">
        <v>13100</v>
      </c>
      <c r="R509" s="151">
        <v>2016.9</v>
      </c>
      <c r="S509" s="64">
        <v>77475</v>
      </c>
      <c r="T509" s="151" t="s">
        <v>2063</v>
      </c>
    </row>
    <row r="510" spans="1:20" ht="15">
      <c r="A510" s="85">
        <v>499</v>
      </c>
      <c r="B510" s="151" t="s">
        <v>812</v>
      </c>
      <c r="C510" s="152" t="s">
        <v>2320</v>
      </c>
      <c r="D510" s="151" t="s">
        <v>23</v>
      </c>
      <c r="E510" s="152" t="s">
        <v>2116</v>
      </c>
      <c r="F510" s="64">
        <v>0</v>
      </c>
      <c r="G510" s="79" t="s">
        <v>2108</v>
      </c>
      <c r="H510" s="64">
        <v>0</v>
      </c>
      <c r="I510" s="78" t="s">
        <v>2108</v>
      </c>
      <c r="J510" s="64">
        <v>23191959981</v>
      </c>
      <c r="K510" s="73">
        <v>-0.48</v>
      </c>
      <c r="L510" s="64">
        <v>297440912</v>
      </c>
      <c r="M510" s="78">
        <v>-0.76</v>
      </c>
      <c r="N510" s="31">
        <v>54</v>
      </c>
      <c r="O510" s="33">
        <v>0</v>
      </c>
      <c r="P510" s="33">
        <v>0</v>
      </c>
      <c r="Q510" s="31">
        <v>3100</v>
      </c>
      <c r="R510" s="151">
        <v>56.9</v>
      </c>
      <c r="S510" s="64">
        <v>29641</v>
      </c>
      <c r="T510" s="151" t="s">
        <v>3410</v>
      </c>
    </row>
    <row r="511" spans="1:20" ht="15">
      <c r="A511" s="85">
        <v>500</v>
      </c>
      <c r="B511" s="151" t="s">
        <v>815</v>
      </c>
      <c r="C511" s="152" t="s">
        <v>816</v>
      </c>
      <c r="D511" s="151" t="s">
        <v>23</v>
      </c>
      <c r="E511" s="152" t="s">
        <v>2114</v>
      </c>
      <c r="F511" s="64">
        <v>0</v>
      </c>
      <c r="G511" s="79" t="s">
        <v>2108</v>
      </c>
      <c r="H511" s="64">
        <v>0</v>
      </c>
      <c r="I511" s="78" t="s">
        <v>2108</v>
      </c>
      <c r="J511" s="64">
        <v>0</v>
      </c>
      <c r="K511" s="77" t="s">
        <v>2108</v>
      </c>
      <c r="L511" s="64">
        <v>-84289733116</v>
      </c>
      <c r="M511" s="76">
        <v>-125.51</v>
      </c>
      <c r="N511" s="31">
        <v>-1667</v>
      </c>
      <c r="O511" s="33">
        <v>0</v>
      </c>
      <c r="P511" s="33">
        <v>0</v>
      </c>
      <c r="Q511" s="31">
        <v>1000</v>
      </c>
      <c r="R511" s="151">
        <v>-0.6</v>
      </c>
      <c r="S511" s="64">
        <v>52724</v>
      </c>
      <c r="T511" s="151" t="s">
        <v>2108</v>
      </c>
    </row>
    <row r="512" spans="1:20" ht="15">
      <c r="A512" s="85">
        <v>501</v>
      </c>
      <c r="B512" s="151" t="s">
        <v>3240</v>
      </c>
      <c r="C512" s="152" t="s">
        <v>3241</v>
      </c>
      <c r="D512" s="151" t="s">
        <v>23</v>
      </c>
      <c r="E512" s="152" t="s">
        <v>2106</v>
      </c>
      <c r="F512" s="64">
        <v>231396081695</v>
      </c>
      <c r="G512" s="79" t="s">
        <v>2108</v>
      </c>
      <c r="H512" s="64">
        <v>4090526284</v>
      </c>
      <c r="I512" s="78" t="s">
        <v>2108</v>
      </c>
      <c r="J512" s="64">
        <v>1130011735262</v>
      </c>
      <c r="K512" s="78" t="s">
        <v>2108</v>
      </c>
      <c r="L512" s="64">
        <v>21534951395</v>
      </c>
      <c r="M512" s="78" t="s">
        <v>2108</v>
      </c>
      <c r="N512" s="31">
        <v>2365</v>
      </c>
      <c r="O512" s="33">
        <v>0.051</v>
      </c>
      <c r="P512" s="33">
        <v>0.133</v>
      </c>
      <c r="Q512" s="31">
        <v>12300</v>
      </c>
      <c r="R512" s="151">
        <v>5.2</v>
      </c>
      <c r="S512" s="64">
        <v>1430</v>
      </c>
      <c r="T512" s="151" t="s">
        <v>3410</v>
      </c>
    </row>
    <row r="513" spans="1:20" ht="15">
      <c r="A513" s="85">
        <v>502</v>
      </c>
      <c r="B513" s="151" t="s">
        <v>821</v>
      </c>
      <c r="C513" s="152" t="s">
        <v>3427</v>
      </c>
      <c r="D513" s="151" t="s">
        <v>23</v>
      </c>
      <c r="E513" s="152" t="s">
        <v>2151</v>
      </c>
      <c r="F513" s="64">
        <v>0</v>
      </c>
      <c r="G513" s="79" t="s">
        <v>2108</v>
      </c>
      <c r="H513" s="64">
        <v>0</v>
      </c>
      <c r="I513" s="78" t="s">
        <v>2108</v>
      </c>
      <c r="J513" s="64">
        <v>220765441716</v>
      </c>
      <c r="K513" s="73">
        <v>-0.43</v>
      </c>
      <c r="L513" s="64">
        <v>11017740164</v>
      </c>
      <c r="M513" s="78">
        <v>-0.36</v>
      </c>
      <c r="N513" s="31">
        <v>2833</v>
      </c>
      <c r="O513" s="33">
        <v>0</v>
      </c>
      <c r="P513" s="33">
        <v>0</v>
      </c>
      <c r="Q513" s="31">
        <v>11900</v>
      </c>
      <c r="R513" s="151">
        <v>4.2</v>
      </c>
      <c r="S513" s="64">
        <v>6320</v>
      </c>
      <c r="T513" s="151" t="s">
        <v>3410</v>
      </c>
    </row>
    <row r="514" spans="1:20" ht="15">
      <c r="A514" s="85">
        <v>503</v>
      </c>
      <c r="B514" s="151" t="s">
        <v>823</v>
      </c>
      <c r="C514" s="152" t="s">
        <v>824</v>
      </c>
      <c r="D514" s="151" t="s">
        <v>23</v>
      </c>
      <c r="E514" s="152" t="s">
        <v>2150</v>
      </c>
      <c r="F514" s="64">
        <v>562610497349</v>
      </c>
      <c r="G514" s="77">
        <v>0.6</v>
      </c>
      <c r="H514" s="64">
        <v>-2507500566</v>
      </c>
      <c r="I514" s="78">
        <v>0.89</v>
      </c>
      <c r="J514" s="64">
        <v>1521243688839</v>
      </c>
      <c r="K514" s="73">
        <v>0.86</v>
      </c>
      <c r="L514" s="64">
        <v>-42524267702</v>
      </c>
      <c r="M514" s="78">
        <v>-0.91</v>
      </c>
      <c r="N514" s="31">
        <v>94</v>
      </c>
      <c r="O514" s="33">
        <v>0.008</v>
      </c>
      <c r="P514" s="33">
        <v>0.009</v>
      </c>
      <c r="Q514" s="31">
        <v>2200</v>
      </c>
      <c r="R514" s="151">
        <v>23.3</v>
      </c>
      <c r="S514" s="64">
        <v>2932446</v>
      </c>
      <c r="T514" s="151" t="s">
        <v>2063</v>
      </c>
    </row>
    <row r="515" spans="1:20" ht="15">
      <c r="A515" s="85">
        <v>504</v>
      </c>
      <c r="B515" s="151" t="s">
        <v>2321</v>
      </c>
      <c r="C515" s="152" t="s">
        <v>2322</v>
      </c>
      <c r="D515" s="151" t="s">
        <v>23</v>
      </c>
      <c r="E515" s="152" t="s">
        <v>2228</v>
      </c>
      <c r="F515" s="64">
        <v>38618393523</v>
      </c>
      <c r="G515" s="73">
        <v>0.08</v>
      </c>
      <c r="H515" s="64">
        <v>2145451112</v>
      </c>
      <c r="I515" s="78">
        <v>-0.04</v>
      </c>
      <c r="J515" s="64">
        <v>143740813722</v>
      </c>
      <c r="K515" s="78">
        <v>0.52</v>
      </c>
      <c r="L515" s="64">
        <v>10924514065</v>
      </c>
      <c r="M515" s="73">
        <v>1.12</v>
      </c>
      <c r="N515" s="31">
        <v>727</v>
      </c>
      <c r="O515" s="33">
        <v>0.032</v>
      </c>
      <c r="P515" s="33">
        <v>0.056</v>
      </c>
      <c r="Q515" s="31">
        <v>14400</v>
      </c>
      <c r="R515" s="151">
        <v>19.8</v>
      </c>
      <c r="S515" s="64">
        <v>132317</v>
      </c>
      <c r="T515" s="151" t="s">
        <v>2063</v>
      </c>
    </row>
    <row r="516" spans="1:20" ht="15">
      <c r="A516" s="85">
        <v>505</v>
      </c>
      <c r="B516" s="151" t="s">
        <v>827</v>
      </c>
      <c r="C516" s="152" t="s">
        <v>828</v>
      </c>
      <c r="D516" s="151" t="s">
        <v>23</v>
      </c>
      <c r="E516" s="152" t="s">
        <v>2168</v>
      </c>
      <c r="F516" s="64">
        <v>740347128143</v>
      </c>
      <c r="G516" s="73">
        <v>0.12</v>
      </c>
      <c r="H516" s="64">
        <v>-1457730547</v>
      </c>
      <c r="I516" s="78">
        <v>0.31</v>
      </c>
      <c r="J516" s="64">
        <v>2346163985823</v>
      </c>
      <c r="K516" s="73">
        <v>0.24</v>
      </c>
      <c r="L516" s="64">
        <v>-2468366424</v>
      </c>
      <c r="M516" s="73">
        <v>0.76</v>
      </c>
      <c r="N516" s="31">
        <v>1290</v>
      </c>
      <c r="O516" s="33">
        <v>0.016</v>
      </c>
      <c r="P516" s="33">
        <v>0.1</v>
      </c>
      <c r="Q516" s="31">
        <v>8000</v>
      </c>
      <c r="R516" s="151">
        <v>6.2</v>
      </c>
      <c r="S516" s="64">
        <v>5</v>
      </c>
      <c r="T516" s="151" t="s">
        <v>3410</v>
      </c>
    </row>
    <row r="517" spans="1:20" ht="15">
      <c r="A517" s="85">
        <v>506</v>
      </c>
      <c r="B517" s="151" t="s">
        <v>836</v>
      </c>
      <c r="C517" s="152" t="s">
        <v>837</v>
      </c>
      <c r="D517" s="151" t="s">
        <v>23</v>
      </c>
      <c r="E517" s="152" t="s">
        <v>2236</v>
      </c>
      <c r="F517" s="64">
        <v>47039054939</v>
      </c>
      <c r="G517" s="76">
        <v>1.11</v>
      </c>
      <c r="H517" s="64">
        <v>-297552304</v>
      </c>
      <c r="I517" s="73">
        <v>-3.15</v>
      </c>
      <c r="J517" s="64">
        <v>144965688534</v>
      </c>
      <c r="K517" s="73">
        <v>0.64</v>
      </c>
      <c r="L517" s="64">
        <v>-1027761013</v>
      </c>
      <c r="M517" s="77">
        <v>-1.31</v>
      </c>
      <c r="N517" s="31">
        <v>600</v>
      </c>
      <c r="O517" s="33">
        <v>0.066</v>
      </c>
      <c r="P517" s="33">
        <v>0.072</v>
      </c>
      <c r="Q517" s="31">
        <v>4800</v>
      </c>
      <c r="R517" s="151">
        <v>8</v>
      </c>
      <c r="S517" s="64">
        <v>7033</v>
      </c>
      <c r="T517" s="151" t="s">
        <v>3410</v>
      </c>
    </row>
    <row r="518" spans="1:20" ht="15">
      <c r="A518" s="85">
        <v>507</v>
      </c>
      <c r="B518" s="151" t="s">
        <v>840</v>
      </c>
      <c r="C518" s="152" t="s">
        <v>841</v>
      </c>
      <c r="D518" s="151" t="s">
        <v>23</v>
      </c>
      <c r="E518" s="152" t="s">
        <v>2153</v>
      </c>
      <c r="F518" s="64">
        <v>0</v>
      </c>
      <c r="G518" s="79" t="s">
        <v>2108</v>
      </c>
      <c r="H518" s="64">
        <v>0</v>
      </c>
      <c r="I518" s="73" t="s">
        <v>2108</v>
      </c>
      <c r="J518" s="64">
        <v>54577462162</v>
      </c>
      <c r="K518" s="78">
        <v>-0.44</v>
      </c>
      <c r="L518" s="64">
        <v>2407206915</v>
      </c>
      <c r="M518" s="73">
        <v>2.63</v>
      </c>
      <c r="N518" s="31">
        <v>105</v>
      </c>
      <c r="O518" s="33">
        <v>0</v>
      </c>
      <c r="P518" s="33">
        <v>0</v>
      </c>
      <c r="Q518" s="31">
        <v>400</v>
      </c>
      <c r="R518" s="151">
        <v>3.8</v>
      </c>
      <c r="S518" s="64">
        <v>38002</v>
      </c>
      <c r="T518" s="151" t="s">
        <v>3410</v>
      </c>
    </row>
    <row r="519" spans="1:20" ht="15">
      <c r="A519" s="85">
        <v>508</v>
      </c>
      <c r="B519" s="151" t="s">
        <v>844</v>
      </c>
      <c r="C519" s="152" t="s">
        <v>845</v>
      </c>
      <c r="D519" s="151" t="s">
        <v>23</v>
      </c>
      <c r="E519" s="152" t="s">
        <v>2114</v>
      </c>
      <c r="F519" s="64">
        <v>0</v>
      </c>
      <c r="G519" s="79" t="s">
        <v>2108</v>
      </c>
      <c r="H519" s="64">
        <v>-268435363</v>
      </c>
      <c r="I519" s="73">
        <v>-4.54</v>
      </c>
      <c r="J519" s="64">
        <v>2941040000</v>
      </c>
      <c r="K519" s="78">
        <v>-0.95</v>
      </c>
      <c r="L519" s="64">
        <v>-621645274</v>
      </c>
      <c r="M519" s="78">
        <v>-7.85</v>
      </c>
      <c r="N519" s="31">
        <v>-175</v>
      </c>
      <c r="O519" s="33">
        <v>0</v>
      </c>
      <c r="P519" s="33">
        <v>0</v>
      </c>
      <c r="Q519" s="31">
        <v>1700</v>
      </c>
      <c r="R519" s="151">
        <v>-9.7</v>
      </c>
      <c r="S519" s="64">
        <v>59150</v>
      </c>
      <c r="T519" s="151" t="s">
        <v>2063</v>
      </c>
    </row>
    <row r="520" spans="1:20" ht="15">
      <c r="A520" s="85">
        <v>509</v>
      </c>
      <c r="B520" s="151" t="s">
        <v>848</v>
      </c>
      <c r="C520" s="152" t="s">
        <v>2237</v>
      </c>
      <c r="D520" s="151" t="s">
        <v>23</v>
      </c>
      <c r="E520" s="152" t="s">
        <v>2155</v>
      </c>
      <c r="F520" s="64">
        <v>25722523594</v>
      </c>
      <c r="G520" s="78">
        <v>-0.55</v>
      </c>
      <c r="H520" s="64">
        <v>1048813814</v>
      </c>
      <c r="I520" s="78">
        <v>3.13</v>
      </c>
      <c r="J520" s="64">
        <v>264023561713</v>
      </c>
      <c r="K520" s="77">
        <v>-0.1</v>
      </c>
      <c r="L520" s="64">
        <v>7650311889</v>
      </c>
      <c r="M520" s="76">
        <v>-0.19</v>
      </c>
      <c r="N520" s="31">
        <v>2063</v>
      </c>
      <c r="O520" s="33">
        <v>0.04</v>
      </c>
      <c r="P520" s="33">
        <v>0.102</v>
      </c>
      <c r="Q520" s="31">
        <v>16500</v>
      </c>
      <c r="R520" s="151">
        <v>8</v>
      </c>
      <c r="S520" s="64">
        <v>565</v>
      </c>
      <c r="T520" s="151" t="s">
        <v>3410</v>
      </c>
    </row>
    <row r="521" spans="1:20" ht="15">
      <c r="A521" s="85">
        <v>510</v>
      </c>
      <c r="B521" s="151" t="s">
        <v>854</v>
      </c>
      <c r="C521" s="152" t="s">
        <v>855</v>
      </c>
      <c r="D521" s="151" t="s">
        <v>23</v>
      </c>
      <c r="E521" s="152" t="s">
        <v>2122</v>
      </c>
      <c r="F521" s="64">
        <v>212455951977</v>
      </c>
      <c r="G521" s="76">
        <v>1.87</v>
      </c>
      <c r="H521" s="64">
        <v>123023373</v>
      </c>
      <c r="I521" s="78">
        <v>1.69</v>
      </c>
      <c r="J521" s="64">
        <v>507654422585</v>
      </c>
      <c r="K521" s="78">
        <v>0.72</v>
      </c>
      <c r="L521" s="64">
        <v>2668121492</v>
      </c>
      <c r="M521" s="73">
        <v>-0.93</v>
      </c>
      <c r="N521" s="31">
        <v>1783</v>
      </c>
      <c r="O521" s="33">
        <v>0.022</v>
      </c>
      <c r="P521" s="33">
        <v>0.06</v>
      </c>
      <c r="Q521" s="31">
        <v>18900</v>
      </c>
      <c r="R521" s="151">
        <v>10.6</v>
      </c>
      <c r="S521" s="64">
        <v>224</v>
      </c>
      <c r="T521" s="151" t="s">
        <v>3410</v>
      </c>
    </row>
    <row r="522" spans="1:20" ht="15">
      <c r="A522" s="85">
        <v>511</v>
      </c>
      <c r="B522" s="151" t="s">
        <v>856</v>
      </c>
      <c r="C522" s="152" t="s">
        <v>857</v>
      </c>
      <c r="D522" s="151" t="s">
        <v>23</v>
      </c>
      <c r="E522" s="152" t="s">
        <v>2116</v>
      </c>
      <c r="F522" s="64">
        <v>9876075491</v>
      </c>
      <c r="G522" s="78">
        <v>-0.82</v>
      </c>
      <c r="H522" s="64">
        <v>131083268</v>
      </c>
      <c r="I522" s="78">
        <v>-0.07</v>
      </c>
      <c r="J522" s="64">
        <v>47661894341</v>
      </c>
      <c r="K522" s="78">
        <v>-0.67</v>
      </c>
      <c r="L522" s="64">
        <v>1102031133</v>
      </c>
      <c r="M522" s="78">
        <v>0.28</v>
      </c>
      <c r="N522" s="31">
        <v>228</v>
      </c>
      <c r="O522" s="33">
        <v>0.014</v>
      </c>
      <c r="P522" s="33">
        <v>0.021</v>
      </c>
      <c r="Q522" s="31">
        <v>4900</v>
      </c>
      <c r="R522" s="151">
        <v>21.5</v>
      </c>
      <c r="S522" s="64">
        <v>4443</v>
      </c>
      <c r="T522" s="151" t="s">
        <v>3410</v>
      </c>
    </row>
    <row r="523" spans="1:20" ht="15">
      <c r="A523" s="85">
        <v>512</v>
      </c>
      <c r="B523" s="151" t="s">
        <v>858</v>
      </c>
      <c r="C523" s="152" t="s">
        <v>859</v>
      </c>
      <c r="D523" s="151" t="s">
        <v>23</v>
      </c>
      <c r="E523" s="152" t="s">
        <v>2151</v>
      </c>
      <c r="F523" s="64">
        <v>157705429916</v>
      </c>
      <c r="G523" s="73">
        <v>0.29</v>
      </c>
      <c r="H523" s="64">
        <v>1672556949</v>
      </c>
      <c r="I523" s="78">
        <v>-0.47</v>
      </c>
      <c r="J523" s="64">
        <v>626802468894</v>
      </c>
      <c r="K523" s="73">
        <v>0.08</v>
      </c>
      <c r="L523" s="64">
        <v>24525796654</v>
      </c>
      <c r="M523" s="78">
        <v>0.06</v>
      </c>
      <c r="N523" s="31">
        <v>457</v>
      </c>
      <c r="O523" s="33">
        <v>0.025</v>
      </c>
      <c r="P523" s="33">
        <v>0.042</v>
      </c>
      <c r="Q523" s="31">
        <v>1600</v>
      </c>
      <c r="R523" s="151">
        <v>3.5</v>
      </c>
      <c r="S523" s="64">
        <v>184380</v>
      </c>
      <c r="T523" s="151" t="s">
        <v>2063</v>
      </c>
    </row>
    <row r="524" spans="1:20" ht="15">
      <c r="A524" s="85">
        <v>513</v>
      </c>
      <c r="B524" s="151" t="s">
        <v>862</v>
      </c>
      <c r="C524" s="152" t="s">
        <v>863</v>
      </c>
      <c r="D524" s="151" t="s">
        <v>23</v>
      </c>
      <c r="E524" s="152" t="s">
        <v>2116</v>
      </c>
      <c r="F524" s="64">
        <v>65631849380</v>
      </c>
      <c r="G524" s="78">
        <v>-0.04</v>
      </c>
      <c r="H524" s="64">
        <v>32341026318</v>
      </c>
      <c r="I524" s="78">
        <v>0.71</v>
      </c>
      <c r="J524" s="64">
        <v>295541118223</v>
      </c>
      <c r="K524" s="78">
        <v>0.03</v>
      </c>
      <c r="L524" s="64">
        <v>94712144309</v>
      </c>
      <c r="M524" s="73">
        <v>0.71</v>
      </c>
      <c r="N524" s="31">
        <v>7950</v>
      </c>
      <c r="O524" s="33">
        <v>0.216</v>
      </c>
      <c r="P524" s="33">
        <v>0.429</v>
      </c>
      <c r="Q524" s="31">
        <v>31800</v>
      </c>
      <c r="R524" s="151">
        <v>4</v>
      </c>
      <c r="S524" s="64">
        <v>52134</v>
      </c>
      <c r="T524" s="151" t="s">
        <v>2063</v>
      </c>
    </row>
    <row r="525" spans="1:20" ht="15">
      <c r="A525" s="85">
        <v>514</v>
      </c>
      <c r="B525" s="151" t="s">
        <v>864</v>
      </c>
      <c r="C525" s="152" t="s">
        <v>865</v>
      </c>
      <c r="D525" s="151" t="s">
        <v>23</v>
      </c>
      <c r="E525" s="152" t="s">
        <v>2116</v>
      </c>
      <c r="F525" s="64">
        <v>455933573131</v>
      </c>
      <c r="G525" s="77">
        <v>0.59</v>
      </c>
      <c r="H525" s="64">
        <v>11222881371</v>
      </c>
      <c r="I525" s="78">
        <v>0.07</v>
      </c>
      <c r="J525" s="64">
        <v>1437416225723</v>
      </c>
      <c r="K525" s="73">
        <v>0.04</v>
      </c>
      <c r="L525" s="64">
        <v>3096072341</v>
      </c>
      <c r="M525" s="73">
        <v>0.56</v>
      </c>
      <c r="N525" s="31">
        <v>677</v>
      </c>
      <c r="O525" s="33">
        <v>0.003</v>
      </c>
      <c r="P525" s="33">
        <v>0.022</v>
      </c>
      <c r="Q525" s="31">
        <v>9000</v>
      </c>
      <c r="R525" s="151">
        <v>13.3</v>
      </c>
      <c r="S525" s="64">
        <v>70</v>
      </c>
      <c r="T525" s="151" t="s">
        <v>3410</v>
      </c>
    </row>
    <row r="526" spans="1:20" ht="15">
      <c r="A526" s="85">
        <v>515</v>
      </c>
      <c r="B526" s="151" t="s">
        <v>866</v>
      </c>
      <c r="C526" s="152" t="s">
        <v>2323</v>
      </c>
      <c r="D526" s="151" t="s">
        <v>23</v>
      </c>
      <c r="E526" s="152" t="s">
        <v>2175</v>
      </c>
      <c r="F526" s="64">
        <v>48469548243</v>
      </c>
      <c r="G526" s="73">
        <v>0.15</v>
      </c>
      <c r="H526" s="64">
        <v>410593251</v>
      </c>
      <c r="I526" s="78">
        <v>0.37</v>
      </c>
      <c r="J526" s="64">
        <v>195901917991</v>
      </c>
      <c r="K526" s="78">
        <v>-0.08</v>
      </c>
      <c r="L526" s="64">
        <v>1406761519</v>
      </c>
      <c r="M526" s="78">
        <v>0.38</v>
      </c>
      <c r="N526" s="31">
        <v>418</v>
      </c>
      <c r="O526" s="33">
        <v>0.007</v>
      </c>
      <c r="P526" s="33">
        <v>0.029</v>
      </c>
      <c r="Q526" s="31">
        <v>4600</v>
      </c>
      <c r="R526" s="151">
        <v>11</v>
      </c>
      <c r="S526" s="64">
        <v>213</v>
      </c>
      <c r="T526" s="151" t="s">
        <v>3410</v>
      </c>
    </row>
    <row r="527" spans="1:20" ht="15">
      <c r="A527" s="85">
        <v>516</v>
      </c>
      <c r="B527" s="151" t="s">
        <v>868</v>
      </c>
      <c r="C527" s="152" t="s">
        <v>869</v>
      </c>
      <c r="D527" s="151" t="s">
        <v>23</v>
      </c>
      <c r="E527" s="152" t="s">
        <v>2175</v>
      </c>
      <c r="F527" s="64">
        <v>27571787361</v>
      </c>
      <c r="G527" s="78">
        <v>-0.61</v>
      </c>
      <c r="H527" s="64">
        <v>0</v>
      </c>
      <c r="I527" s="78" t="s">
        <v>2108</v>
      </c>
      <c r="J527" s="64">
        <v>296937948106</v>
      </c>
      <c r="K527" s="78">
        <v>0.44</v>
      </c>
      <c r="L527" s="64">
        <v>2907213809</v>
      </c>
      <c r="M527" s="76">
        <v>2.99</v>
      </c>
      <c r="N527" s="31">
        <v>119</v>
      </c>
      <c r="O527" s="33">
        <v>0</v>
      </c>
      <c r="P527" s="33">
        <v>0</v>
      </c>
      <c r="Q527" s="31">
        <v>2400</v>
      </c>
      <c r="R527" s="151">
        <v>20.1</v>
      </c>
      <c r="S527" s="64">
        <v>52</v>
      </c>
      <c r="T527" s="151" t="s">
        <v>3410</v>
      </c>
    </row>
    <row r="528" spans="1:20" ht="15">
      <c r="A528" s="85">
        <v>517</v>
      </c>
      <c r="B528" s="151" t="s">
        <v>872</v>
      </c>
      <c r="C528" s="152" t="s">
        <v>873</v>
      </c>
      <c r="D528" s="151" t="s">
        <v>23</v>
      </c>
      <c r="E528" s="152" t="s">
        <v>2175</v>
      </c>
      <c r="F528" s="64">
        <v>174994834060</v>
      </c>
      <c r="G528" s="73">
        <v>0.07</v>
      </c>
      <c r="H528" s="64">
        <v>1470646545</v>
      </c>
      <c r="I528" s="78">
        <v>-0.53</v>
      </c>
      <c r="J528" s="64">
        <v>718722404671</v>
      </c>
      <c r="K528" s="78">
        <v>-0.11</v>
      </c>
      <c r="L528" s="64">
        <v>7384324286</v>
      </c>
      <c r="M528" s="78">
        <v>-0.51</v>
      </c>
      <c r="N528" s="31">
        <v>877</v>
      </c>
      <c r="O528" s="33">
        <v>0.009</v>
      </c>
      <c r="P528" s="33">
        <v>0.044</v>
      </c>
      <c r="Q528" s="31">
        <v>9300</v>
      </c>
      <c r="R528" s="151">
        <v>10.6</v>
      </c>
      <c r="S528" s="64">
        <v>4884</v>
      </c>
      <c r="T528" s="151" t="s">
        <v>3410</v>
      </c>
    </row>
    <row r="529" spans="1:20" ht="15">
      <c r="A529" s="85">
        <v>518</v>
      </c>
      <c r="B529" s="151" t="s">
        <v>874</v>
      </c>
      <c r="C529" s="152" t="s">
        <v>875</v>
      </c>
      <c r="D529" s="151" t="s">
        <v>23</v>
      </c>
      <c r="E529" s="152" t="s">
        <v>2175</v>
      </c>
      <c r="F529" s="64">
        <v>110703324539</v>
      </c>
      <c r="G529" s="73">
        <v>0.13</v>
      </c>
      <c r="H529" s="64">
        <v>507643877</v>
      </c>
      <c r="I529" s="76">
        <v>-0.02</v>
      </c>
      <c r="J529" s="64">
        <v>478524730960</v>
      </c>
      <c r="K529" s="73">
        <v>0.34</v>
      </c>
      <c r="L529" s="64">
        <v>741647293</v>
      </c>
      <c r="M529" s="78">
        <v>1.08</v>
      </c>
      <c r="N529" s="31">
        <v>134</v>
      </c>
      <c r="O529" s="33">
        <v>0.002</v>
      </c>
      <c r="P529" s="33">
        <v>0.01</v>
      </c>
      <c r="Q529" s="31">
        <v>7000</v>
      </c>
      <c r="R529" s="151">
        <v>52.1</v>
      </c>
      <c r="S529" s="64">
        <v>686</v>
      </c>
      <c r="T529" s="151" t="s">
        <v>3410</v>
      </c>
    </row>
    <row r="530" spans="1:20" ht="15">
      <c r="A530" s="85">
        <v>519</v>
      </c>
      <c r="B530" s="151" t="s">
        <v>878</v>
      </c>
      <c r="C530" s="152" t="s">
        <v>879</v>
      </c>
      <c r="D530" s="151" t="s">
        <v>23</v>
      </c>
      <c r="E530" s="152" t="s">
        <v>2118</v>
      </c>
      <c r="F530" s="64">
        <v>943317815181</v>
      </c>
      <c r="G530" s="78">
        <v>-0.12</v>
      </c>
      <c r="H530" s="64">
        <v>51808447885</v>
      </c>
      <c r="I530" s="78">
        <v>-0.18</v>
      </c>
      <c r="J530" s="64">
        <v>3651300114237</v>
      </c>
      <c r="K530" s="73">
        <v>-0.09</v>
      </c>
      <c r="L530" s="64">
        <v>183690789266</v>
      </c>
      <c r="M530" s="78">
        <v>-0.14</v>
      </c>
      <c r="N530" s="31">
        <v>1275</v>
      </c>
      <c r="O530" s="33">
        <v>0.05</v>
      </c>
      <c r="P530" s="33">
        <v>0.109</v>
      </c>
      <c r="Q530" s="31">
        <v>11600</v>
      </c>
      <c r="R530" s="151">
        <v>9.1</v>
      </c>
      <c r="S530" s="64">
        <v>50770</v>
      </c>
      <c r="T530" s="151" t="s">
        <v>2063</v>
      </c>
    </row>
    <row r="531" spans="1:20" ht="15">
      <c r="A531" s="85">
        <v>520</v>
      </c>
      <c r="B531" s="151" t="s">
        <v>882</v>
      </c>
      <c r="C531" s="152" t="s">
        <v>883</v>
      </c>
      <c r="D531" s="151" t="s">
        <v>23</v>
      </c>
      <c r="E531" s="152" t="s">
        <v>2192</v>
      </c>
      <c r="F531" s="64">
        <v>29022606899</v>
      </c>
      <c r="G531" s="73">
        <v>0.13</v>
      </c>
      <c r="H531" s="64">
        <v>600283842</v>
      </c>
      <c r="I531" s="77">
        <v>-0.01</v>
      </c>
      <c r="J531" s="64">
        <v>73724727922</v>
      </c>
      <c r="K531" s="78">
        <v>0.18</v>
      </c>
      <c r="L531" s="64">
        <v>1849752303</v>
      </c>
      <c r="M531" s="78">
        <v>0.24</v>
      </c>
      <c r="N531" s="31">
        <v>1876</v>
      </c>
      <c r="O531" s="33">
        <v>0.085</v>
      </c>
      <c r="P531" s="33">
        <v>0.105</v>
      </c>
      <c r="Q531" s="31">
        <v>18200</v>
      </c>
      <c r="R531" s="151">
        <v>9.7</v>
      </c>
      <c r="S531" s="64">
        <v>0</v>
      </c>
      <c r="T531" s="151" t="s">
        <v>3410</v>
      </c>
    </row>
    <row r="532" spans="1:20" ht="15">
      <c r="A532" s="85">
        <v>521</v>
      </c>
      <c r="B532" s="151" t="s">
        <v>888</v>
      </c>
      <c r="C532" s="152" t="s">
        <v>889</v>
      </c>
      <c r="D532" s="151" t="s">
        <v>23</v>
      </c>
      <c r="E532" s="152" t="s">
        <v>2116</v>
      </c>
      <c r="F532" s="64">
        <v>10345692088</v>
      </c>
      <c r="G532" s="78">
        <v>-0.3</v>
      </c>
      <c r="H532" s="64">
        <v>277245319</v>
      </c>
      <c r="I532" s="78">
        <v>-0.78</v>
      </c>
      <c r="J532" s="64">
        <v>53503430052</v>
      </c>
      <c r="K532" s="78">
        <v>-0.61</v>
      </c>
      <c r="L532" s="64">
        <v>1678276933</v>
      </c>
      <c r="M532" s="78">
        <v>-0.69</v>
      </c>
      <c r="N532" s="31">
        <v>1278</v>
      </c>
      <c r="O532" s="33">
        <v>0</v>
      </c>
      <c r="P532" s="33">
        <v>0</v>
      </c>
      <c r="Q532" s="31">
        <v>6900</v>
      </c>
      <c r="R532" s="151">
        <v>5.4</v>
      </c>
      <c r="S532" s="64">
        <v>1367</v>
      </c>
      <c r="T532" s="151" t="s">
        <v>3410</v>
      </c>
    </row>
    <row r="533" spans="1:20" ht="15">
      <c r="A533" s="85">
        <v>522</v>
      </c>
      <c r="B533" s="151" t="s">
        <v>894</v>
      </c>
      <c r="C533" s="152" t="s">
        <v>895</v>
      </c>
      <c r="D533" s="151" t="s">
        <v>23</v>
      </c>
      <c r="E533" s="152" t="s">
        <v>2116</v>
      </c>
      <c r="F533" s="64">
        <v>103600755011</v>
      </c>
      <c r="G533" s="76">
        <v>8.34</v>
      </c>
      <c r="H533" s="64">
        <v>376000191</v>
      </c>
      <c r="I533" s="73">
        <v>1.81</v>
      </c>
      <c r="J533" s="64">
        <v>289495038965</v>
      </c>
      <c r="K533" s="78">
        <v>0.7</v>
      </c>
      <c r="L533" s="64">
        <v>10930440491</v>
      </c>
      <c r="M533" s="78">
        <v>9.52</v>
      </c>
      <c r="N533" s="31">
        <v>2250</v>
      </c>
      <c r="O533" s="33">
        <v>0.054</v>
      </c>
      <c r="P533" s="33">
        <v>0.224</v>
      </c>
      <c r="Q533" s="31">
        <v>3600</v>
      </c>
      <c r="R533" s="151">
        <v>1.6</v>
      </c>
      <c r="S533" s="64">
        <v>13</v>
      </c>
      <c r="T533" s="151" t="s">
        <v>3410</v>
      </c>
    </row>
    <row r="534" spans="1:20" ht="15">
      <c r="A534" s="85">
        <v>523</v>
      </c>
      <c r="B534" s="151" t="s">
        <v>898</v>
      </c>
      <c r="C534" s="152" t="s">
        <v>899</v>
      </c>
      <c r="D534" s="151" t="s">
        <v>23</v>
      </c>
      <c r="E534" s="152" t="s">
        <v>2144</v>
      </c>
      <c r="F534" s="64">
        <v>105213602069</v>
      </c>
      <c r="G534" s="78">
        <v>-0.19</v>
      </c>
      <c r="H534" s="64">
        <v>-4920867550</v>
      </c>
      <c r="I534" s="77">
        <v>-2</v>
      </c>
      <c r="J534" s="64">
        <v>479746755015</v>
      </c>
      <c r="K534" s="78">
        <v>-0.08</v>
      </c>
      <c r="L534" s="64">
        <v>1271186277</v>
      </c>
      <c r="M534" s="78">
        <v>-0.94</v>
      </c>
      <c r="N534" s="31">
        <v>129</v>
      </c>
      <c r="O534" s="33">
        <v>0.004</v>
      </c>
      <c r="P534" s="33">
        <v>0.01</v>
      </c>
      <c r="Q534" s="31">
        <v>27800</v>
      </c>
      <c r="R534" s="151">
        <v>215.3</v>
      </c>
      <c r="S534" s="64">
        <v>453</v>
      </c>
      <c r="T534" s="151" t="s">
        <v>3410</v>
      </c>
    </row>
    <row r="535" spans="1:20" ht="15">
      <c r="A535" s="85">
        <v>524</v>
      </c>
      <c r="B535" s="151" t="s">
        <v>904</v>
      </c>
      <c r="C535" s="152" t="s">
        <v>905</v>
      </c>
      <c r="D535" s="151" t="s">
        <v>23</v>
      </c>
      <c r="E535" s="152" t="s">
        <v>2116</v>
      </c>
      <c r="F535" s="64">
        <v>264758006320</v>
      </c>
      <c r="G535" s="77">
        <v>0.51</v>
      </c>
      <c r="H535" s="64">
        <v>33471740513</v>
      </c>
      <c r="I535" s="78">
        <v>0.22</v>
      </c>
      <c r="J535" s="64">
        <v>859552989769</v>
      </c>
      <c r="K535" s="73">
        <v>0.63</v>
      </c>
      <c r="L535" s="64">
        <v>74809978266</v>
      </c>
      <c r="M535" s="78">
        <v>0.19</v>
      </c>
      <c r="N535" s="31">
        <v>9846</v>
      </c>
      <c r="O535" s="33">
        <v>0.068</v>
      </c>
      <c r="P535" s="33">
        <v>0.108</v>
      </c>
      <c r="Q535" s="31">
        <v>64000</v>
      </c>
      <c r="R535" s="151">
        <v>6.5</v>
      </c>
      <c r="S535" s="64">
        <v>6378</v>
      </c>
      <c r="T535" s="151" t="s">
        <v>3410</v>
      </c>
    </row>
    <row r="536" spans="1:20" ht="15">
      <c r="A536" s="85">
        <v>525</v>
      </c>
      <c r="B536" s="151" t="s">
        <v>908</v>
      </c>
      <c r="C536" s="152" t="s">
        <v>909</v>
      </c>
      <c r="D536" s="151" t="s">
        <v>23</v>
      </c>
      <c r="E536" s="152" t="s">
        <v>2116</v>
      </c>
      <c r="F536" s="64">
        <v>0</v>
      </c>
      <c r="G536" s="79" t="s">
        <v>2108</v>
      </c>
      <c r="H536" s="64">
        <v>0</v>
      </c>
      <c r="I536" s="78" t="s">
        <v>2108</v>
      </c>
      <c r="J536" s="64">
        <v>1055749771807</v>
      </c>
      <c r="K536" s="78">
        <v>0.19</v>
      </c>
      <c r="L536" s="64">
        <v>5646064818</v>
      </c>
      <c r="M536" s="78">
        <v>-0.18</v>
      </c>
      <c r="N536" s="31">
        <v>190</v>
      </c>
      <c r="O536" s="75">
        <v>0</v>
      </c>
      <c r="P536" s="75">
        <v>0</v>
      </c>
      <c r="Q536" s="31">
        <v>4000</v>
      </c>
      <c r="R536" s="151">
        <v>21</v>
      </c>
      <c r="S536" s="64">
        <v>31389</v>
      </c>
      <c r="T536" s="151" t="s">
        <v>3410</v>
      </c>
    </row>
    <row r="537" spans="1:20" ht="15">
      <c r="A537" s="85">
        <v>526</v>
      </c>
      <c r="B537" s="151" t="s">
        <v>918</v>
      </c>
      <c r="C537" s="152" t="s">
        <v>919</v>
      </c>
      <c r="D537" s="151" t="s">
        <v>23</v>
      </c>
      <c r="E537" s="152" t="s">
        <v>2175</v>
      </c>
      <c r="F537" s="64">
        <v>13339222374</v>
      </c>
      <c r="G537" s="78">
        <v>-0.34</v>
      </c>
      <c r="H537" s="64">
        <v>-347119379</v>
      </c>
      <c r="I537" s="78">
        <v>-2.31</v>
      </c>
      <c r="J537" s="64">
        <v>77903496880</v>
      </c>
      <c r="K537" s="78">
        <v>-0.54</v>
      </c>
      <c r="L537" s="64">
        <v>-18466792561</v>
      </c>
      <c r="M537" s="78">
        <v>-189.91</v>
      </c>
      <c r="N537" s="31">
        <v>-3417</v>
      </c>
      <c r="O537" s="33">
        <v>-0.098</v>
      </c>
      <c r="P537" s="33">
        <v>-0.392</v>
      </c>
      <c r="Q537" s="31">
        <v>4100</v>
      </c>
      <c r="R537" s="151">
        <v>-1.2</v>
      </c>
      <c r="S537" s="64">
        <v>2735</v>
      </c>
      <c r="T537" s="151" t="s">
        <v>3410</v>
      </c>
    </row>
    <row r="538" spans="1:20" ht="15">
      <c r="A538" s="85">
        <v>527</v>
      </c>
      <c r="B538" s="151" t="s">
        <v>922</v>
      </c>
      <c r="C538" s="152" t="s">
        <v>923</v>
      </c>
      <c r="D538" s="151" t="s">
        <v>23</v>
      </c>
      <c r="E538" s="152" t="s">
        <v>2175</v>
      </c>
      <c r="F538" s="64">
        <v>0</v>
      </c>
      <c r="G538" s="79" t="s">
        <v>2108</v>
      </c>
      <c r="H538" s="64">
        <v>0</v>
      </c>
      <c r="I538" s="78" t="s">
        <v>2108</v>
      </c>
      <c r="J538" s="64">
        <v>236623145128</v>
      </c>
      <c r="K538" s="73">
        <v>-0.3</v>
      </c>
      <c r="L538" s="64">
        <v>191635641</v>
      </c>
      <c r="M538" s="78">
        <v>-0.89</v>
      </c>
      <c r="N538" s="31">
        <v>57</v>
      </c>
      <c r="O538" s="33">
        <v>0</v>
      </c>
      <c r="P538" s="33">
        <v>0</v>
      </c>
      <c r="Q538" s="31">
        <v>2800</v>
      </c>
      <c r="R538" s="151">
        <v>49.4</v>
      </c>
      <c r="S538" s="64">
        <v>2161</v>
      </c>
      <c r="T538" s="151" t="s">
        <v>3410</v>
      </c>
    </row>
    <row r="539" spans="1:20" ht="15">
      <c r="A539" s="85">
        <v>528</v>
      </c>
      <c r="B539" s="151" t="s">
        <v>926</v>
      </c>
      <c r="C539" s="152" t="s">
        <v>927</v>
      </c>
      <c r="D539" s="151" t="s">
        <v>23</v>
      </c>
      <c r="E539" s="152" t="s">
        <v>2173</v>
      </c>
      <c r="F539" s="64">
        <v>0</v>
      </c>
      <c r="G539" s="79" t="s">
        <v>2108</v>
      </c>
      <c r="H539" s="64">
        <v>0</v>
      </c>
      <c r="I539" s="78" t="s">
        <v>2108</v>
      </c>
      <c r="J539" s="64">
        <v>67140938466</v>
      </c>
      <c r="K539" s="78">
        <v>-0.49</v>
      </c>
      <c r="L539" s="64">
        <v>-3296462317</v>
      </c>
      <c r="M539" s="78">
        <v>0.01</v>
      </c>
      <c r="N539" s="31">
        <v>-1000</v>
      </c>
      <c r="O539" s="33">
        <v>0</v>
      </c>
      <c r="P539" s="33">
        <v>0</v>
      </c>
      <c r="Q539" s="31">
        <v>3300</v>
      </c>
      <c r="R539" s="151">
        <v>-3.3</v>
      </c>
      <c r="S539" s="64">
        <v>4309</v>
      </c>
      <c r="T539" s="151" t="s">
        <v>3410</v>
      </c>
    </row>
    <row r="540" spans="1:20" ht="15">
      <c r="A540" s="85">
        <v>529</v>
      </c>
      <c r="B540" s="151" t="s">
        <v>928</v>
      </c>
      <c r="C540" s="152" t="s">
        <v>929</v>
      </c>
      <c r="D540" s="151" t="s">
        <v>23</v>
      </c>
      <c r="E540" s="152" t="s">
        <v>2116</v>
      </c>
      <c r="F540" s="64">
        <v>165820517900</v>
      </c>
      <c r="G540" s="76">
        <v>6.57</v>
      </c>
      <c r="H540" s="64">
        <v>-235867592</v>
      </c>
      <c r="I540" s="78">
        <v>0.96</v>
      </c>
      <c r="J540" s="64">
        <v>374271983910</v>
      </c>
      <c r="K540" s="78">
        <v>1.2</v>
      </c>
      <c r="L540" s="64">
        <v>6930722629</v>
      </c>
      <c r="M540" s="78">
        <v>1.7</v>
      </c>
      <c r="N540" s="31">
        <v>283</v>
      </c>
      <c r="O540" s="33">
        <v>0</v>
      </c>
      <c r="P540" s="33">
        <v>0</v>
      </c>
      <c r="Q540" s="31">
        <v>3400</v>
      </c>
      <c r="R540" s="151">
        <v>12</v>
      </c>
      <c r="S540" s="64">
        <v>11841</v>
      </c>
      <c r="T540" s="151" t="s">
        <v>3410</v>
      </c>
    </row>
    <row r="541" spans="1:20" ht="15">
      <c r="A541" s="85">
        <v>530</v>
      </c>
      <c r="B541" s="151" t="s">
        <v>930</v>
      </c>
      <c r="C541" s="152" t="s">
        <v>931</v>
      </c>
      <c r="D541" s="151" t="s">
        <v>23</v>
      </c>
      <c r="E541" s="152" t="s">
        <v>2238</v>
      </c>
      <c r="F541" s="64">
        <v>38183525172</v>
      </c>
      <c r="G541" s="78">
        <v>-0.18</v>
      </c>
      <c r="H541" s="64">
        <v>728184599</v>
      </c>
      <c r="I541" s="76">
        <v>-0.27</v>
      </c>
      <c r="J541" s="64">
        <v>187628503973</v>
      </c>
      <c r="K541" s="73">
        <v>-0.04</v>
      </c>
      <c r="L541" s="64">
        <v>8882279183</v>
      </c>
      <c r="M541" s="78">
        <v>-0.4</v>
      </c>
      <c r="N541" s="31">
        <v>1076</v>
      </c>
      <c r="O541" s="33">
        <v>0.065</v>
      </c>
      <c r="P541" s="33">
        <v>0.088</v>
      </c>
      <c r="Q541" s="31">
        <v>7100</v>
      </c>
      <c r="R541" s="151">
        <v>6.6</v>
      </c>
      <c r="S541" s="64">
        <v>5854</v>
      </c>
      <c r="T541" s="151" t="s">
        <v>3410</v>
      </c>
    </row>
    <row r="542" spans="1:20" ht="15">
      <c r="A542" s="85">
        <v>531</v>
      </c>
      <c r="B542" s="151" t="s">
        <v>932</v>
      </c>
      <c r="C542" s="152" t="s">
        <v>933</v>
      </c>
      <c r="D542" s="151" t="s">
        <v>23</v>
      </c>
      <c r="E542" s="152" t="s">
        <v>2170</v>
      </c>
      <c r="F542" s="64">
        <v>58777877134</v>
      </c>
      <c r="G542" s="78">
        <v>-0.28</v>
      </c>
      <c r="H542" s="64">
        <v>4702001227</v>
      </c>
      <c r="I542" s="76">
        <v>-0.72</v>
      </c>
      <c r="J542" s="64">
        <v>240479065233</v>
      </c>
      <c r="K542" s="78">
        <v>-0.26</v>
      </c>
      <c r="L542" s="64">
        <v>13920151975</v>
      </c>
      <c r="M542" s="78">
        <v>-0.78</v>
      </c>
      <c r="N542" s="31">
        <v>3500</v>
      </c>
      <c r="O542" s="33">
        <v>0.098</v>
      </c>
      <c r="P542" s="33">
        <v>0.241</v>
      </c>
      <c r="Q542" s="31">
        <v>38500</v>
      </c>
      <c r="R542" s="151">
        <v>11</v>
      </c>
      <c r="S542" s="64">
        <v>6869</v>
      </c>
      <c r="T542" s="151" t="s">
        <v>3410</v>
      </c>
    </row>
    <row r="543" spans="1:20" ht="15">
      <c r="A543" s="85">
        <v>532</v>
      </c>
      <c r="B543" s="151" t="s">
        <v>2239</v>
      </c>
      <c r="C543" s="152" t="s">
        <v>2240</v>
      </c>
      <c r="D543" s="151" t="s">
        <v>23</v>
      </c>
      <c r="E543" s="152" t="s">
        <v>2227</v>
      </c>
      <c r="F543" s="64">
        <v>0</v>
      </c>
      <c r="G543" s="79" t="s">
        <v>2108</v>
      </c>
      <c r="H543" s="64">
        <v>0</v>
      </c>
      <c r="I543" s="78" t="s">
        <v>2108</v>
      </c>
      <c r="J543" s="64">
        <v>682860015926</v>
      </c>
      <c r="K543" s="77">
        <v>-0.54</v>
      </c>
      <c r="L543" s="64">
        <v>-10429777672</v>
      </c>
      <c r="M543" s="77">
        <v>-1.26</v>
      </c>
      <c r="N543" s="31">
        <v>-677</v>
      </c>
      <c r="O543" s="33">
        <v>0</v>
      </c>
      <c r="P543" s="33">
        <v>0</v>
      </c>
      <c r="Q543" s="31">
        <v>10500</v>
      </c>
      <c r="R543" s="151">
        <v>-15.5</v>
      </c>
      <c r="S543" s="64">
        <v>1109</v>
      </c>
      <c r="T543" s="151" t="s">
        <v>3410</v>
      </c>
    </row>
    <row r="544" spans="1:20" ht="15">
      <c r="A544" s="85">
        <v>533</v>
      </c>
      <c r="B544" s="151" t="s">
        <v>936</v>
      </c>
      <c r="C544" s="152" t="s">
        <v>937</v>
      </c>
      <c r="D544" s="151" t="s">
        <v>23</v>
      </c>
      <c r="E544" s="152" t="s">
        <v>2228</v>
      </c>
      <c r="F544" s="64">
        <v>26461337738</v>
      </c>
      <c r="G544" s="77">
        <v>0.75</v>
      </c>
      <c r="H544" s="64">
        <v>2366064001</v>
      </c>
      <c r="I544" s="73">
        <v>-0.39</v>
      </c>
      <c r="J544" s="64">
        <v>78759896590</v>
      </c>
      <c r="K544" s="73">
        <v>0.58</v>
      </c>
      <c r="L544" s="64">
        <v>6666972345</v>
      </c>
      <c r="M544" s="78">
        <v>-0.43</v>
      </c>
      <c r="N544" s="31">
        <v>1117</v>
      </c>
      <c r="O544" s="33">
        <v>0.061</v>
      </c>
      <c r="P544" s="33">
        <v>0.08</v>
      </c>
      <c r="Q544" s="31">
        <v>14300</v>
      </c>
      <c r="R544" s="151">
        <v>12.8</v>
      </c>
      <c r="S544" s="64">
        <v>9</v>
      </c>
      <c r="T544" s="151" t="s">
        <v>3410</v>
      </c>
    </row>
    <row r="545" spans="1:20" ht="15">
      <c r="A545" s="85">
        <v>534</v>
      </c>
      <c r="B545" s="151" t="s">
        <v>938</v>
      </c>
      <c r="C545" s="152" t="s">
        <v>939</v>
      </c>
      <c r="D545" s="151" t="s">
        <v>23</v>
      </c>
      <c r="E545" s="152" t="s">
        <v>2109</v>
      </c>
      <c r="F545" s="64">
        <v>174137414994</v>
      </c>
      <c r="G545" s="77">
        <v>0.7</v>
      </c>
      <c r="H545" s="64">
        <v>3531521802</v>
      </c>
      <c r="I545" s="73">
        <v>-0.14</v>
      </c>
      <c r="J545" s="64">
        <v>452294424561</v>
      </c>
      <c r="K545" s="76">
        <v>0.1</v>
      </c>
      <c r="L545" s="64">
        <v>8767912316</v>
      </c>
      <c r="M545" s="76">
        <v>-0.33</v>
      </c>
      <c r="N545" s="31">
        <v>778</v>
      </c>
      <c r="O545" s="33">
        <v>0.046</v>
      </c>
      <c r="P545" s="33">
        <v>0.072</v>
      </c>
      <c r="Q545" s="31">
        <v>12600</v>
      </c>
      <c r="R545" s="151">
        <v>16.2</v>
      </c>
      <c r="S545" s="64">
        <v>186</v>
      </c>
      <c r="T545" s="151" t="s">
        <v>3410</v>
      </c>
    </row>
    <row r="546" spans="1:20" ht="15">
      <c r="A546" s="85">
        <v>535</v>
      </c>
      <c r="B546" s="151" t="s">
        <v>942</v>
      </c>
      <c r="C546" s="152" t="s">
        <v>943</v>
      </c>
      <c r="D546" s="151" t="s">
        <v>23</v>
      </c>
      <c r="E546" s="152" t="s">
        <v>2116</v>
      </c>
      <c r="F546" s="64">
        <v>6274922192</v>
      </c>
      <c r="G546" s="76">
        <v>2.76</v>
      </c>
      <c r="H546" s="64">
        <v>135836201</v>
      </c>
      <c r="I546" s="78">
        <v>0.73</v>
      </c>
      <c r="J546" s="64">
        <v>40141589042</v>
      </c>
      <c r="K546" s="78">
        <v>-0.16</v>
      </c>
      <c r="L546" s="64">
        <v>-2685734683</v>
      </c>
      <c r="M546" s="78">
        <v>-10.25</v>
      </c>
      <c r="N546" s="31">
        <v>41</v>
      </c>
      <c r="O546" s="33">
        <v>0.001</v>
      </c>
      <c r="P546" s="33">
        <v>0.003</v>
      </c>
      <c r="Q546" s="31">
        <v>1400</v>
      </c>
      <c r="R546" s="151">
        <v>33.9</v>
      </c>
      <c r="S546" s="64">
        <v>798</v>
      </c>
      <c r="T546" s="151" t="s">
        <v>3410</v>
      </c>
    </row>
    <row r="547" spans="1:20" ht="15">
      <c r="A547" s="85">
        <v>536</v>
      </c>
      <c r="B547" s="151" t="s">
        <v>946</v>
      </c>
      <c r="C547" s="152" t="s">
        <v>947</v>
      </c>
      <c r="D547" s="151" t="s">
        <v>23</v>
      </c>
      <c r="E547" s="152" t="s">
        <v>2235</v>
      </c>
      <c r="F547" s="64">
        <v>474036180989</v>
      </c>
      <c r="G547" s="73">
        <v>0.22</v>
      </c>
      <c r="H547" s="64">
        <v>6282668376</v>
      </c>
      <c r="I547" s="73">
        <v>1.69</v>
      </c>
      <c r="J547" s="64">
        <v>1588983900133</v>
      </c>
      <c r="K547" s="73">
        <v>0.03</v>
      </c>
      <c r="L547" s="64">
        <v>29374603768</v>
      </c>
      <c r="M547" s="78">
        <v>0.16</v>
      </c>
      <c r="N547" s="31">
        <v>804</v>
      </c>
      <c r="O547" s="33">
        <v>0.014</v>
      </c>
      <c r="P547" s="33">
        <v>0.073</v>
      </c>
      <c r="Q547" s="31">
        <v>4500</v>
      </c>
      <c r="R547" s="151">
        <v>5.6</v>
      </c>
      <c r="S547" s="64">
        <v>87</v>
      </c>
      <c r="T547" s="151" t="s">
        <v>3410</v>
      </c>
    </row>
    <row r="548" spans="1:20" ht="15">
      <c r="A548" s="85">
        <v>537</v>
      </c>
      <c r="B548" s="151" t="s">
        <v>952</v>
      </c>
      <c r="C548" s="152" t="s">
        <v>953</v>
      </c>
      <c r="D548" s="151" t="s">
        <v>23</v>
      </c>
      <c r="E548" s="152" t="s">
        <v>2116</v>
      </c>
      <c r="F548" s="64">
        <v>52537093173</v>
      </c>
      <c r="G548" s="73">
        <v>0.14</v>
      </c>
      <c r="H548" s="64">
        <v>-9362775974</v>
      </c>
      <c r="I548" s="78">
        <v>-3.63</v>
      </c>
      <c r="J548" s="64">
        <v>143722320116</v>
      </c>
      <c r="K548" s="78">
        <v>-0.46</v>
      </c>
      <c r="L548" s="64">
        <v>-15507093909</v>
      </c>
      <c r="M548" s="78">
        <v>-3.87</v>
      </c>
      <c r="N548" s="31">
        <v>23</v>
      </c>
      <c r="O548" s="33">
        <v>0</v>
      </c>
      <c r="P548" s="33">
        <v>0.001</v>
      </c>
      <c r="Q548" s="31">
        <v>2500</v>
      </c>
      <c r="R548" s="151">
        <v>107.6</v>
      </c>
      <c r="S548" s="64">
        <v>272</v>
      </c>
      <c r="T548" s="151" t="s">
        <v>3410</v>
      </c>
    </row>
    <row r="549" spans="1:20" ht="15">
      <c r="A549" s="85">
        <v>538</v>
      </c>
      <c r="B549" s="151" t="s">
        <v>3091</v>
      </c>
      <c r="C549" s="152" t="s">
        <v>3092</v>
      </c>
      <c r="D549" s="151" t="s">
        <v>23</v>
      </c>
      <c r="E549" s="152" t="s">
        <v>2151</v>
      </c>
      <c r="F549" s="64">
        <v>261267185025</v>
      </c>
      <c r="G549" s="78">
        <v>-0.2</v>
      </c>
      <c r="H549" s="64">
        <v>10293689062</v>
      </c>
      <c r="I549" s="78">
        <v>0.68</v>
      </c>
      <c r="J549" s="64">
        <v>1103998380487</v>
      </c>
      <c r="K549" s="78">
        <v>0.7</v>
      </c>
      <c r="L549" s="64">
        <v>32388685250</v>
      </c>
      <c r="M549" s="78">
        <v>1.41</v>
      </c>
      <c r="N549" s="31">
        <v>1371</v>
      </c>
      <c r="O549" s="33">
        <v>0.03</v>
      </c>
      <c r="P549" s="33">
        <v>0.117</v>
      </c>
      <c r="Q549" s="31">
        <v>8500</v>
      </c>
      <c r="R549" s="151">
        <v>6.2</v>
      </c>
      <c r="S549" s="64">
        <v>152</v>
      </c>
      <c r="T549" s="151" t="s">
        <v>3410</v>
      </c>
    </row>
    <row r="550" spans="1:20" ht="15">
      <c r="A550" s="85">
        <v>539</v>
      </c>
      <c r="B550" s="151" t="s">
        <v>958</v>
      </c>
      <c r="C550" s="152" t="s">
        <v>959</v>
      </c>
      <c r="D550" s="151" t="s">
        <v>23</v>
      </c>
      <c r="E550" s="152" t="s">
        <v>2151</v>
      </c>
      <c r="F550" s="64">
        <v>0</v>
      </c>
      <c r="G550" s="79" t="s">
        <v>2108</v>
      </c>
      <c r="H550" s="64">
        <v>0</v>
      </c>
      <c r="I550" s="78" t="s">
        <v>2108</v>
      </c>
      <c r="J550" s="64">
        <v>339477371924</v>
      </c>
      <c r="K550" s="78">
        <v>-0.24</v>
      </c>
      <c r="L550" s="64">
        <v>-10910182237</v>
      </c>
      <c r="M550" s="78">
        <v>-1.88</v>
      </c>
      <c r="N550" s="31">
        <v>436</v>
      </c>
      <c r="O550" s="33">
        <v>0</v>
      </c>
      <c r="P550" s="33">
        <v>0</v>
      </c>
      <c r="Q550" s="31">
        <v>4800</v>
      </c>
      <c r="R550" s="151">
        <v>11</v>
      </c>
      <c r="S550" s="64">
        <v>157</v>
      </c>
      <c r="T550" s="151" t="s">
        <v>3410</v>
      </c>
    </row>
    <row r="551" spans="1:20" ht="15">
      <c r="A551" s="85">
        <v>540</v>
      </c>
      <c r="B551" s="151" t="s">
        <v>962</v>
      </c>
      <c r="C551" s="152" t="s">
        <v>963</v>
      </c>
      <c r="D551" s="151" t="s">
        <v>23</v>
      </c>
      <c r="E551" s="152" t="s">
        <v>2114</v>
      </c>
      <c r="F551" s="64">
        <v>25862222300</v>
      </c>
      <c r="G551" s="78">
        <v>-0.41</v>
      </c>
      <c r="H551" s="64">
        <v>2064834282</v>
      </c>
      <c r="I551" s="78">
        <v>-0.53</v>
      </c>
      <c r="J551" s="64">
        <v>156465154089</v>
      </c>
      <c r="K551" s="73">
        <v>0.44</v>
      </c>
      <c r="L551" s="64">
        <v>15561130679</v>
      </c>
      <c r="M551" s="78">
        <v>0.58</v>
      </c>
      <c r="N551" s="31">
        <v>3281</v>
      </c>
      <c r="O551" s="33">
        <v>0.114</v>
      </c>
      <c r="P551" s="33">
        <v>0.292</v>
      </c>
      <c r="Q551" s="31">
        <v>10500</v>
      </c>
      <c r="R551" s="151">
        <v>3.2</v>
      </c>
      <c r="S551" s="64">
        <v>39</v>
      </c>
      <c r="T551" s="151" t="s">
        <v>3410</v>
      </c>
    </row>
    <row r="552" spans="1:20" ht="15">
      <c r="A552" s="85">
        <v>541</v>
      </c>
      <c r="B552" s="151" t="s">
        <v>968</v>
      </c>
      <c r="C552" s="152" t="s">
        <v>2243</v>
      </c>
      <c r="D552" s="151" t="s">
        <v>23</v>
      </c>
      <c r="E552" s="152" t="s">
        <v>2144</v>
      </c>
      <c r="F552" s="64">
        <v>30620690427</v>
      </c>
      <c r="G552" s="73">
        <v>0.1</v>
      </c>
      <c r="H552" s="64">
        <v>657778238</v>
      </c>
      <c r="I552" s="73">
        <v>0.44</v>
      </c>
      <c r="J552" s="64">
        <v>136171370718</v>
      </c>
      <c r="K552" s="73">
        <v>0.22</v>
      </c>
      <c r="L552" s="64">
        <v>5682648393</v>
      </c>
      <c r="M552" s="73">
        <v>1.21</v>
      </c>
      <c r="N552" s="31">
        <v>651</v>
      </c>
      <c r="O552" s="33">
        <v>0.025</v>
      </c>
      <c r="P552" s="33">
        <v>0.062</v>
      </c>
      <c r="Q552" s="31">
        <v>15500</v>
      </c>
      <c r="R552" s="151">
        <v>23.8</v>
      </c>
      <c r="S552" s="64">
        <v>6209</v>
      </c>
      <c r="T552" s="151" t="s">
        <v>3410</v>
      </c>
    </row>
    <row r="553" spans="1:20" ht="15">
      <c r="A553" s="85">
        <v>542</v>
      </c>
      <c r="B553" s="151" t="s">
        <v>972</v>
      </c>
      <c r="C553" s="152" t="s">
        <v>973</v>
      </c>
      <c r="D553" s="151" t="s">
        <v>23</v>
      </c>
      <c r="E553" s="152" t="s">
        <v>2170</v>
      </c>
      <c r="F553" s="64">
        <v>0</v>
      </c>
      <c r="G553" s="79" t="s">
        <v>2108</v>
      </c>
      <c r="H553" s="64">
        <v>0</v>
      </c>
      <c r="I553" s="73" t="s">
        <v>2108</v>
      </c>
      <c r="J553" s="64">
        <v>426844853735</v>
      </c>
      <c r="K553" s="73">
        <v>-0.39</v>
      </c>
      <c r="L553" s="64">
        <v>-16859169912</v>
      </c>
      <c r="M553" s="76">
        <v>-1.56</v>
      </c>
      <c r="N553" s="31"/>
      <c r="O553" s="33">
        <v>0</v>
      </c>
      <c r="P553" s="33">
        <v>0</v>
      </c>
      <c r="Q553" s="31">
        <v>0</v>
      </c>
      <c r="R553" s="151">
        <v>0</v>
      </c>
      <c r="S553" s="64">
        <v>0</v>
      </c>
      <c r="T553" s="151" t="s">
        <v>3410</v>
      </c>
    </row>
    <row r="554" spans="1:20" ht="15">
      <c r="A554" s="85">
        <v>543</v>
      </c>
      <c r="B554" s="151" t="s">
        <v>974</v>
      </c>
      <c r="C554" s="152" t="s">
        <v>975</v>
      </c>
      <c r="D554" s="151" t="s">
        <v>23</v>
      </c>
      <c r="E554" s="152" t="s">
        <v>2132</v>
      </c>
      <c r="F554" s="64">
        <v>34192289459</v>
      </c>
      <c r="G554" s="78">
        <v>-0.09</v>
      </c>
      <c r="H554" s="64">
        <v>1431417069</v>
      </c>
      <c r="I554" s="32">
        <v>-0.38</v>
      </c>
      <c r="J554" s="64">
        <v>116053254208</v>
      </c>
      <c r="K554" s="78">
        <v>-0.26</v>
      </c>
      <c r="L554" s="64">
        <v>4217492279</v>
      </c>
      <c r="M554" s="76">
        <v>-0.64</v>
      </c>
      <c r="N554" s="31">
        <v>177</v>
      </c>
      <c r="O554" s="33">
        <v>0</v>
      </c>
      <c r="P554" s="33">
        <v>0</v>
      </c>
      <c r="Q554" s="31">
        <v>2200</v>
      </c>
      <c r="R554" s="151">
        <v>12.4</v>
      </c>
      <c r="S554" s="64">
        <v>3208</v>
      </c>
      <c r="T554" s="151" t="s">
        <v>3410</v>
      </c>
    </row>
    <row r="555" spans="1:20" ht="15">
      <c r="A555" s="85">
        <v>544</v>
      </c>
      <c r="B555" s="151" t="s">
        <v>980</v>
      </c>
      <c r="C555" s="152" t="s">
        <v>981</v>
      </c>
      <c r="D555" s="151" t="s">
        <v>23</v>
      </c>
      <c r="E555" s="152" t="s">
        <v>2116</v>
      </c>
      <c r="F555" s="64">
        <v>22852907487</v>
      </c>
      <c r="G555" s="73">
        <v>0.04</v>
      </c>
      <c r="H555" s="64">
        <v>992759512</v>
      </c>
      <c r="I555" s="78">
        <v>0.2</v>
      </c>
      <c r="J555" s="64">
        <v>93166206076</v>
      </c>
      <c r="K555" s="76">
        <v>-0.08</v>
      </c>
      <c r="L555" s="64">
        <v>2484418949</v>
      </c>
      <c r="M555" s="76">
        <v>-0.27</v>
      </c>
      <c r="N555" s="31">
        <v>447</v>
      </c>
      <c r="O555" s="33">
        <v>0.033</v>
      </c>
      <c r="P555" s="33">
        <v>0.039</v>
      </c>
      <c r="Q555" s="31">
        <v>5500</v>
      </c>
      <c r="R555" s="151">
        <v>12.3</v>
      </c>
      <c r="S555" s="64">
        <v>1198977</v>
      </c>
      <c r="T555" s="151" t="s">
        <v>2063</v>
      </c>
    </row>
    <row r="556" spans="1:20" ht="15">
      <c r="A556" s="85">
        <v>545</v>
      </c>
      <c r="B556" s="151" t="s">
        <v>998</v>
      </c>
      <c r="C556" s="152" t="s">
        <v>3093</v>
      </c>
      <c r="D556" s="151" t="s">
        <v>23</v>
      </c>
      <c r="E556" s="152" t="s">
        <v>2130</v>
      </c>
      <c r="F556" s="64">
        <v>197249602175</v>
      </c>
      <c r="G556" s="73">
        <v>0.27</v>
      </c>
      <c r="H556" s="64">
        <v>5440971302</v>
      </c>
      <c r="I556" s="78">
        <v>-0.59</v>
      </c>
      <c r="J556" s="64">
        <v>547240539318</v>
      </c>
      <c r="K556" s="78">
        <v>0.21</v>
      </c>
      <c r="L556" s="64">
        <v>2823983110</v>
      </c>
      <c r="M556" s="73">
        <v>-0.86</v>
      </c>
      <c r="N556" s="31">
        <v>581</v>
      </c>
      <c r="O556" s="33">
        <v>0.019</v>
      </c>
      <c r="P556" s="33">
        <v>0.045</v>
      </c>
      <c r="Q556" s="31">
        <v>6100</v>
      </c>
      <c r="R556" s="151">
        <v>10.5</v>
      </c>
      <c r="S556" s="64">
        <v>11788</v>
      </c>
      <c r="T556" s="151" t="s">
        <v>3410</v>
      </c>
    </row>
    <row r="557" spans="1:20" ht="15">
      <c r="A557" s="85">
        <v>546</v>
      </c>
      <c r="B557" s="151" t="s">
        <v>1000</v>
      </c>
      <c r="C557" s="152" t="s">
        <v>1001</v>
      </c>
      <c r="D557" s="151" t="s">
        <v>23</v>
      </c>
      <c r="E557" s="152" t="s">
        <v>2134</v>
      </c>
      <c r="F557" s="64">
        <v>39986051486</v>
      </c>
      <c r="G557" s="78">
        <v>-0.01</v>
      </c>
      <c r="H557" s="64">
        <v>4706640288</v>
      </c>
      <c r="I557" s="76">
        <v>-0.1</v>
      </c>
      <c r="J557" s="64">
        <v>171569711861</v>
      </c>
      <c r="K557" s="78">
        <v>0.07</v>
      </c>
      <c r="L557" s="64">
        <v>23765435979</v>
      </c>
      <c r="M557" s="78">
        <v>0.19</v>
      </c>
      <c r="N557" s="31">
        <v>983</v>
      </c>
      <c r="O557" s="33">
        <v>0.081</v>
      </c>
      <c r="P557" s="33">
        <v>0.091</v>
      </c>
      <c r="Q557" s="31">
        <v>11500</v>
      </c>
      <c r="R557" s="151">
        <v>11.7</v>
      </c>
      <c r="S557" s="64">
        <v>65</v>
      </c>
      <c r="T557" s="151" t="s">
        <v>3410</v>
      </c>
    </row>
    <row r="558" spans="1:20" ht="15">
      <c r="A558" s="85">
        <v>547</v>
      </c>
      <c r="B558" s="151" t="s">
        <v>1006</v>
      </c>
      <c r="C558" s="152" t="s">
        <v>1007</v>
      </c>
      <c r="D558" s="151" t="s">
        <v>23</v>
      </c>
      <c r="E558" s="152" t="s">
        <v>2235</v>
      </c>
      <c r="F558" s="64">
        <v>609428645911</v>
      </c>
      <c r="G558" s="73">
        <v>0.28</v>
      </c>
      <c r="H558" s="64">
        <v>23742978800</v>
      </c>
      <c r="I558" s="78">
        <v>1.46</v>
      </c>
      <c r="J558" s="64">
        <v>1846309250120</v>
      </c>
      <c r="K558" s="78">
        <v>0.37</v>
      </c>
      <c r="L558" s="64">
        <v>102739542174</v>
      </c>
      <c r="M558" s="78">
        <v>1.54</v>
      </c>
      <c r="N558" s="31">
        <v>2308</v>
      </c>
      <c r="O558" s="33">
        <v>0.03</v>
      </c>
      <c r="P558" s="33">
        <v>0.188</v>
      </c>
      <c r="Q558" s="31">
        <v>6000</v>
      </c>
      <c r="R558" s="151">
        <v>2.6</v>
      </c>
      <c r="S558" s="64">
        <v>47135</v>
      </c>
      <c r="T558" s="151" t="s">
        <v>3410</v>
      </c>
    </row>
    <row r="559" spans="1:20" ht="15">
      <c r="A559" s="85">
        <v>548</v>
      </c>
      <c r="B559" s="151" t="s">
        <v>1008</v>
      </c>
      <c r="C559" s="152" t="s">
        <v>1009</v>
      </c>
      <c r="D559" s="151" t="s">
        <v>23</v>
      </c>
      <c r="E559" s="152" t="s">
        <v>2127</v>
      </c>
      <c r="F559" s="64">
        <v>177243092009</v>
      </c>
      <c r="G559" s="73">
        <v>0.1</v>
      </c>
      <c r="H559" s="64">
        <v>948212335</v>
      </c>
      <c r="I559" s="78">
        <v>-0.78</v>
      </c>
      <c r="J559" s="64">
        <v>725567849167</v>
      </c>
      <c r="K559" s="73">
        <v>0.15</v>
      </c>
      <c r="L559" s="64">
        <v>49580136836</v>
      </c>
      <c r="M559" s="78">
        <v>6.36</v>
      </c>
      <c r="N559" s="31">
        <v>3333</v>
      </c>
      <c r="O559" s="33">
        <v>0.111</v>
      </c>
      <c r="P559" s="33">
        <v>0.163</v>
      </c>
      <c r="Q559" s="31">
        <v>14000</v>
      </c>
      <c r="R559" s="151">
        <v>4.2</v>
      </c>
      <c r="S559" s="64">
        <v>474</v>
      </c>
      <c r="T559" s="151" t="s">
        <v>3410</v>
      </c>
    </row>
    <row r="560" spans="1:20" ht="15">
      <c r="A560" s="85">
        <v>549</v>
      </c>
      <c r="B560" s="151" t="s">
        <v>1012</v>
      </c>
      <c r="C560" s="152" t="s">
        <v>1013</v>
      </c>
      <c r="D560" s="151" t="s">
        <v>23</v>
      </c>
      <c r="E560" s="152" t="s">
        <v>2135</v>
      </c>
      <c r="F560" s="64">
        <v>161314838952</v>
      </c>
      <c r="G560" s="73">
        <v>0.04</v>
      </c>
      <c r="H560" s="64">
        <v>4161857048</v>
      </c>
      <c r="I560" s="78">
        <v>2.51</v>
      </c>
      <c r="J560" s="64">
        <v>468956857505</v>
      </c>
      <c r="K560" s="78">
        <v>2.02</v>
      </c>
      <c r="L560" s="64">
        <v>12644455200</v>
      </c>
      <c r="M560" s="78">
        <v>9.67</v>
      </c>
      <c r="N560" s="31">
        <v>1051</v>
      </c>
      <c r="O560" s="33">
        <v>0</v>
      </c>
      <c r="P560" s="33">
        <v>0</v>
      </c>
      <c r="Q560" s="31">
        <v>16500</v>
      </c>
      <c r="R560" s="151">
        <v>15.7</v>
      </c>
      <c r="S560" s="64">
        <v>183</v>
      </c>
      <c r="T560" s="151" t="s">
        <v>3410</v>
      </c>
    </row>
    <row r="561" spans="1:20" ht="15">
      <c r="A561" s="85">
        <v>550</v>
      </c>
      <c r="B561" s="151" t="s">
        <v>1022</v>
      </c>
      <c r="C561" s="152" t="s">
        <v>1023</v>
      </c>
      <c r="D561" s="151" t="s">
        <v>23</v>
      </c>
      <c r="E561" s="152" t="s">
        <v>2244</v>
      </c>
      <c r="F561" s="64">
        <v>0</v>
      </c>
      <c r="G561" s="79" t="s">
        <v>2108</v>
      </c>
      <c r="H561" s="64">
        <v>0</v>
      </c>
      <c r="I561" s="73" t="s">
        <v>2108</v>
      </c>
      <c r="J561" s="64">
        <v>6930914500</v>
      </c>
      <c r="K561" s="73">
        <v>-0.86</v>
      </c>
      <c r="L561" s="64">
        <v>1343852730</v>
      </c>
      <c r="M561" s="78">
        <v>0.24</v>
      </c>
      <c r="N561" s="31">
        <v>-933</v>
      </c>
      <c r="O561" s="33">
        <v>0</v>
      </c>
      <c r="P561" s="33">
        <v>0</v>
      </c>
      <c r="Q561" s="31">
        <v>1400</v>
      </c>
      <c r="R561" s="151">
        <v>-1.5</v>
      </c>
      <c r="S561" s="64">
        <v>15022</v>
      </c>
      <c r="T561" s="151" t="s">
        <v>3410</v>
      </c>
    </row>
    <row r="562" spans="1:20" ht="15">
      <c r="A562" s="85">
        <v>551</v>
      </c>
      <c r="B562" s="151" t="s">
        <v>1024</v>
      </c>
      <c r="C562" s="152" t="s">
        <v>1025</v>
      </c>
      <c r="D562" s="151" t="s">
        <v>23</v>
      </c>
      <c r="E562" s="152" t="s">
        <v>2111</v>
      </c>
      <c r="F562" s="64">
        <v>76695220868</v>
      </c>
      <c r="G562" s="76">
        <v>1.28</v>
      </c>
      <c r="H562" s="64">
        <v>14417701519</v>
      </c>
      <c r="I562" s="78">
        <v>1.3</v>
      </c>
      <c r="J562" s="64">
        <v>303740968581</v>
      </c>
      <c r="K562" s="78">
        <v>0.21</v>
      </c>
      <c r="L562" s="64">
        <v>67141182982</v>
      </c>
      <c r="M562" s="78">
        <v>-0.14</v>
      </c>
      <c r="N562" s="31">
        <v>2411</v>
      </c>
      <c r="O562" s="33">
        <v>0.12</v>
      </c>
      <c r="P562" s="33">
        <v>0.197</v>
      </c>
      <c r="Q562" s="31">
        <v>13500</v>
      </c>
      <c r="R562" s="151">
        <v>5.6</v>
      </c>
      <c r="S562" s="64">
        <v>136821</v>
      </c>
      <c r="T562" s="151" t="s">
        <v>2064</v>
      </c>
    </row>
    <row r="563" spans="1:20" ht="15">
      <c r="A563" s="85">
        <v>552</v>
      </c>
      <c r="B563" s="151" t="s">
        <v>1026</v>
      </c>
      <c r="C563" s="152" t="s">
        <v>1027</v>
      </c>
      <c r="D563" s="151" t="s">
        <v>23</v>
      </c>
      <c r="E563" s="152" t="s">
        <v>2116</v>
      </c>
      <c r="F563" s="64">
        <v>84399671640</v>
      </c>
      <c r="G563" s="76">
        <v>1.28</v>
      </c>
      <c r="H563" s="64">
        <v>7903658057</v>
      </c>
      <c r="I563" s="78">
        <v>0.67</v>
      </c>
      <c r="J563" s="64">
        <v>191576108742</v>
      </c>
      <c r="K563" s="78">
        <v>0.2</v>
      </c>
      <c r="L563" s="64">
        <v>14365013343</v>
      </c>
      <c r="M563" s="73">
        <v>-0.03</v>
      </c>
      <c r="N563" s="31">
        <v>2673</v>
      </c>
      <c r="O563" s="33">
        <v>0.102</v>
      </c>
      <c r="P563" s="33">
        <v>0.223</v>
      </c>
      <c r="Q563" s="31">
        <v>13100</v>
      </c>
      <c r="R563" s="151">
        <v>4.9</v>
      </c>
      <c r="S563" s="64">
        <v>9428</v>
      </c>
      <c r="T563" s="151" t="s">
        <v>3410</v>
      </c>
    </row>
    <row r="564" spans="1:20" ht="15">
      <c r="A564" s="85">
        <v>553</v>
      </c>
      <c r="B564" s="151" t="s">
        <v>1028</v>
      </c>
      <c r="C564" s="152" t="s">
        <v>1029</v>
      </c>
      <c r="D564" s="151" t="s">
        <v>23</v>
      </c>
      <c r="E564" s="152" t="s">
        <v>2163</v>
      </c>
      <c r="F564" s="64">
        <v>271687208888</v>
      </c>
      <c r="G564" s="78">
        <v>-0.07</v>
      </c>
      <c r="H564" s="64">
        <v>10828221473</v>
      </c>
      <c r="I564" s="73">
        <v>-0.43</v>
      </c>
      <c r="J564" s="64">
        <v>1072224631282</v>
      </c>
      <c r="K564" s="78">
        <v>0.06</v>
      </c>
      <c r="L564" s="64">
        <v>54457284360</v>
      </c>
      <c r="M564" s="73">
        <v>-0.38</v>
      </c>
      <c r="N564" s="31">
        <v>2337</v>
      </c>
      <c r="O564" s="33">
        <v>0.087</v>
      </c>
      <c r="P564" s="33">
        <v>0.177</v>
      </c>
      <c r="Q564" s="31">
        <v>21500</v>
      </c>
      <c r="R564" s="151">
        <v>9.2</v>
      </c>
      <c r="S564" s="64">
        <v>3707</v>
      </c>
      <c r="T564" s="151" t="s">
        <v>3410</v>
      </c>
    </row>
    <row r="565" spans="1:20" ht="15">
      <c r="A565" s="85">
        <v>554</v>
      </c>
      <c r="B565" s="151" t="s">
        <v>3242</v>
      </c>
      <c r="C565" s="152" t="s">
        <v>3243</v>
      </c>
      <c r="D565" s="151" t="s">
        <v>23</v>
      </c>
      <c r="E565" s="152" t="s">
        <v>2111</v>
      </c>
      <c r="F565" s="64">
        <v>0</v>
      </c>
      <c r="G565" s="79" t="s">
        <v>2108</v>
      </c>
      <c r="H565" s="64">
        <v>0</v>
      </c>
      <c r="I565" s="78" t="s">
        <v>2108</v>
      </c>
      <c r="J565" s="64">
        <v>37207838863</v>
      </c>
      <c r="K565" s="78" t="s">
        <v>2108</v>
      </c>
      <c r="L565" s="64">
        <v>15112294312</v>
      </c>
      <c r="M565" s="78" t="s">
        <v>2108</v>
      </c>
      <c r="N565" s="31">
        <v>2698</v>
      </c>
      <c r="O565" s="33">
        <v>0</v>
      </c>
      <c r="P565" s="33">
        <v>0</v>
      </c>
      <c r="Q565" s="31">
        <v>34000</v>
      </c>
      <c r="R565" s="151">
        <v>12.6</v>
      </c>
      <c r="S565" s="64">
        <v>7555</v>
      </c>
      <c r="T565" s="151" t="s">
        <v>3410</v>
      </c>
    </row>
    <row r="566" spans="1:20" ht="15">
      <c r="A566" s="85">
        <v>555</v>
      </c>
      <c r="B566" s="151" t="s">
        <v>1030</v>
      </c>
      <c r="C566" s="152" t="s">
        <v>1031</v>
      </c>
      <c r="D566" s="151" t="s">
        <v>23</v>
      </c>
      <c r="E566" s="152" t="s">
        <v>2118</v>
      </c>
      <c r="F566" s="64">
        <v>213495244709</v>
      </c>
      <c r="G566" s="73">
        <v>0.1</v>
      </c>
      <c r="H566" s="64">
        <v>9987443154</v>
      </c>
      <c r="I566" s="78">
        <v>0.17</v>
      </c>
      <c r="J566" s="64">
        <v>604271245617</v>
      </c>
      <c r="K566" s="78">
        <v>0.06</v>
      </c>
      <c r="L566" s="64">
        <v>23299012220</v>
      </c>
      <c r="M566" s="78">
        <v>0.02</v>
      </c>
      <c r="N566" s="31">
        <v>1339</v>
      </c>
      <c r="O566" s="33">
        <v>0.088</v>
      </c>
      <c r="P566" s="33">
        <v>0.11</v>
      </c>
      <c r="Q566" s="31">
        <v>8300</v>
      </c>
      <c r="R566" s="151">
        <v>6.2</v>
      </c>
      <c r="S566" s="64">
        <v>30</v>
      </c>
      <c r="T566" s="151" t="s">
        <v>3410</v>
      </c>
    </row>
    <row r="567" spans="1:20" ht="15">
      <c r="A567" s="85">
        <v>556</v>
      </c>
      <c r="B567" s="151" t="s">
        <v>1032</v>
      </c>
      <c r="C567" s="152" t="s">
        <v>1033</v>
      </c>
      <c r="D567" s="151" t="s">
        <v>23</v>
      </c>
      <c r="E567" s="152" t="s">
        <v>2106</v>
      </c>
      <c r="F567" s="64">
        <v>47551792447</v>
      </c>
      <c r="G567" s="78">
        <v>-0.16</v>
      </c>
      <c r="H567" s="64">
        <v>-111351041</v>
      </c>
      <c r="I567" s="78">
        <v>-1.27</v>
      </c>
      <c r="J567" s="64">
        <v>188569200815</v>
      </c>
      <c r="K567" s="78">
        <v>-0.14</v>
      </c>
      <c r="L567" s="64">
        <v>-1712214051</v>
      </c>
      <c r="M567" s="78">
        <v>-1.68</v>
      </c>
      <c r="N567" s="31">
        <v>-601</v>
      </c>
      <c r="O567" s="33">
        <v>-0.014</v>
      </c>
      <c r="P567" s="33">
        <v>-0.061</v>
      </c>
      <c r="Q567" s="31">
        <v>11000</v>
      </c>
      <c r="R567" s="151">
        <v>-18.3</v>
      </c>
      <c r="S567" s="64">
        <v>91</v>
      </c>
      <c r="T567" s="151" t="s">
        <v>3410</v>
      </c>
    </row>
    <row r="568" spans="1:20" ht="15">
      <c r="A568" s="85">
        <v>557</v>
      </c>
      <c r="B568" s="151" t="s">
        <v>1034</v>
      </c>
      <c r="C568" s="152" t="s">
        <v>1035</v>
      </c>
      <c r="D568" s="151" t="s">
        <v>23</v>
      </c>
      <c r="E568" s="152" t="s">
        <v>2116</v>
      </c>
      <c r="F568" s="64">
        <v>18419364110</v>
      </c>
      <c r="G568" s="78">
        <v>-0.4</v>
      </c>
      <c r="H568" s="64">
        <v>6375491196</v>
      </c>
      <c r="I568" s="78">
        <v>-0.4</v>
      </c>
      <c r="J568" s="64">
        <v>80711138267</v>
      </c>
      <c r="K568" s="78">
        <v>-0.31</v>
      </c>
      <c r="L568" s="64">
        <v>24124025637</v>
      </c>
      <c r="M568" s="78">
        <v>-0.07</v>
      </c>
      <c r="N568" s="31">
        <v>1273</v>
      </c>
      <c r="O568" s="33">
        <v>0.118</v>
      </c>
      <c r="P568" s="33">
        <v>0.124</v>
      </c>
      <c r="Q568" s="31">
        <v>8400</v>
      </c>
      <c r="R568" s="151">
        <v>6.6</v>
      </c>
      <c r="S568" s="64">
        <v>18679</v>
      </c>
      <c r="T568" s="151" t="s">
        <v>3410</v>
      </c>
    </row>
    <row r="569" spans="1:20" ht="15">
      <c r="A569" s="85">
        <v>558</v>
      </c>
      <c r="B569" s="151" t="s">
        <v>1036</v>
      </c>
      <c r="C569" s="152" t="s">
        <v>1037</v>
      </c>
      <c r="D569" s="151" t="s">
        <v>23</v>
      </c>
      <c r="E569" s="152" t="s">
        <v>2228</v>
      </c>
      <c r="F569" s="64">
        <v>30252622353</v>
      </c>
      <c r="G569" s="73">
        <v>0</v>
      </c>
      <c r="H569" s="64">
        <v>3032508269</v>
      </c>
      <c r="I569" s="73">
        <v>-0.28</v>
      </c>
      <c r="J569" s="64">
        <v>105305234143</v>
      </c>
      <c r="K569" s="73">
        <v>-0.06</v>
      </c>
      <c r="L569" s="64">
        <v>14531170460</v>
      </c>
      <c r="M569" s="77">
        <v>0.01</v>
      </c>
      <c r="N569" s="31">
        <v>4608</v>
      </c>
      <c r="O569" s="33">
        <v>0.2</v>
      </c>
      <c r="P569" s="33">
        <v>0.227</v>
      </c>
      <c r="Q569" s="31">
        <v>36400</v>
      </c>
      <c r="R569" s="151">
        <v>7.9</v>
      </c>
      <c r="S569" s="64">
        <v>9</v>
      </c>
      <c r="T569" s="151" t="s">
        <v>3410</v>
      </c>
    </row>
    <row r="570" spans="1:20" ht="15">
      <c r="A570" s="85">
        <v>559</v>
      </c>
      <c r="B570" s="151" t="s">
        <v>1040</v>
      </c>
      <c r="C570" s="152" t="s">
        <v>1041</v>
      </c>
      <c r="D570" s="151" t="s">
        <v>23</v>
      </c>
      <c r="E570" s="152" t="s">
        <v>2224</v>
      </c>
      <c r="F570" s="64">
        <v>0</v>
      </c>
      <c r="G570" s="79" t="s">
        <v>2108</v>
      </c>
      <c r="H570" s="64">
        <v>0</v>
      </c>
      <c r="I570" s="77" t="s">
        <v>2108</v>
      </c>
      <c r="J570" s="64">
        <v>72971687178</v>
      </c>
      <c r="K570" s="73">
        <v>-0.63</v>
      </c>
      <c r="L570" s="64">
        <v>-3073450957</v>
      </c>
      <c r="M570" s="77">
        <v>-1.52</v>
      </c>
      <c r="N570" s="31">
        <v>-138</v>
      </c>
      <c r="O570" s="33">
        <v>0</v>
      </c>
      <c r="P570" s="33">
        <v>0</v>
      </c>
      <c r="Q570" s="31">
        <v>1200</v>
      </c>
      <c r="R570" s="151">
        <v>-8.7</v>
      </c>
      <c r="S570" s="64">
        <v>23878</v>
      </c>
      <c r="T570" s="151" t="s">
        <v>3410</v>
      </c>
    </row>
    <row r="571" spans="1:20" ht="15">
      <c r="A571" s="85">
        <v>560</v>
      </c>
      <c r="B571" s="151" t="s">
        <v>1056</v>
      </c>
      <c r="C571" s="152" t="s">
        <v>1057</v>
      </c>
      <c r="D571" s="151" t="s">
        <v>23</v>
      </c>
      <c r="E571" s="152" t="s">
        <v>2245</v>
      </c>
      <c r="F571" s="64">
        <v>475116054048</v>
      </c>
      <c r="G571" s="73">
        <v>0.34</v>
      </c>
      <c r="H571" s="64">
        <v>6390594040</v>
      </c>
      <c r="I571" s="73">
        <v>0.54</v>
      </c>
      <c r="J571" s="64">
        <v>1381774277969</v>
      </c>
      <c r="K571" s="78">
        <v>0.02</v>
      </c>
      <c r="L571" s="64">
        <v>10030207489</v>
      </c>
      <c r="M571" s="77">
        <v>-0.4</v>
      </c>
      <c r="N571" s="31">
        <v>1055</v>
      </c>
      <c r="O571" s="33">
        <v>0.064</v>
      </c>
      <c r="P571" s="33">
        <v>0.084</v>
      </c>
      <c r="Q571" s="31">
        <v>7700</v>
      </c>
      <c r="R571" s="151">
        <v>7.3</v>
      </c>
      <c r="S571" s="64">
        <v>665</v>
      </c>
      <c r="T571" s="151" t="s">
        <v>3410</v>
      </c>
    </row>
    <row r="572" spans="1:20" ht="15">
      <c r="A572" s="85">
        <v>561</v>
      </c>
      <c r="B572" s="151" t="s">
        <v>1064</v>
      </c>
      <c r="C572" s="152" t="s">
        <v>1065</v>
      </c>
      <c r="D572" s="151" t="s">
        <v>23</v>
      </c>
      <c r="E572" s="152" t="s">
        <v>2133</v>
      </c>
      <c r="F572" s="64">
        <v>68577390836</v>
      </c>
      <c r="G572" s="73">
        <v>0.27</v>
      </c>
      <c r="H572" s="64">
        <v>-3358477902</v>
      </c>
      <c r="I572" s="77">
        <v>-4.43</v>
      </c>
      <c r="J572" s="64">
        <v>539758280859</v>
      </c>
      <c r="K572" s="76">
        <v>-0.26</v>
      </c>
      <c r="L572" s="64">
        <v>7693876061</v>
      </c>
      <c r="M572" s="77">
        <v>-0.5</v>
      </c>
      <c r="N572" s="31">
        <v>1067</v>
      </c>
      <c r="O572" s="33">
        <v>0.026</v>
      </c>
      <c r="P572" s="33">
        <v>0.073</v>
      </c>
      <c r="Q572" s="31">
        <v>9600</v>
      </c>
      <c r="R572" s="151">
        <v>9</v>
      </c>
      <c r="S572" s="64">
        <v>788</v>
      </c>
      <c r="T572" s="151" t="s">
        <v>3410</v>
      </c>
    </row>
    <row r="573" spans="1:20" ht="15">
      <c r="A573" s="85">
        <v>562</v>
      </c>
      <c r="B573" s="151" t="s">
        <v>1072</v>
      </c>
      <c r="C573" s="152" t="s">
        <v>1073</v>
      </c>
      <c r="D573" s="151" t="s">
        <v>23</v>
      </c>
      <c r="E573" s="152" t="s">
        <v>2125</v>
      </c>
      <c r="F573" s="64">
        <v>1233243680457</v>
      </c>
      <c r="G573" s="73">
        <v>0.2</v>
      </c>
      <c r="H573" s="64">
        <v>142662519697</v>
      </c>
      <c r="I573" s="78">
        <v>0.24</v>
      </c>
      <c r="J573" s="64">
        <v>4448214563643</v>
      </c>
      <c r="K573" s="73">
        <v>0.01</v>
      </c>
      <c r="L573" s="64">
        <v>438243806959</v>
      </c>
      <c r="M573" s="78">
        <v>-0.01</v>
      </c>
      <c r="N573" s="31">
        <v>4912</v>
      </c>
      <c r="O573" s="33">
        <v>0.104</v>
      </c>
      <c r="P573" s="33">
        <v>0.21</v>
      </c>
      <c r="Q573" s="31">
        <v>44700</v>
      </c>
      <c r="R573" s="151">
        <v>9.1</v>
      </c>
      <c r="S573" s="64">
        <v>7826</v>
      </c>
      <c r="T573" s="151" t="s">
        <v>3410</v>
      </c>
    </row>
    <row r="574" spans="1:20" ht="15">
      <c r="A574" s="85">
        <v>563</v>
      </c>
      <c r="B574" s="151" t="s">
        <v>1076</v>
      </c>
      <c r="C574" s="152" t="s">
        <v>1077</v>
      </c>
      <c r="D574" s="151" t="s">
        <v>23</v>
      </c>
      <c r="E574" s="152" t="s">
        <v>2124</v>
      </c>
      <c r="F574" s="64">
        <v>1171747000000</v>
      </c>
      <c r="G574" s="73">
        <v>0.09</v>
      </c>
      <c r="H574" s="64">
        <v>-3463000000</v>
      </c>
      <c r="I574" s="78">
        <v>-1.18</v>
      </c>
      <c r="J574" s="64">
        <v>4618985000000</v>
      </c>
      <c r="K574" s="78">
        <v>0.14</v>
      </c>
      <c r="L574" s="64">
        <v>114319000000</v>
      </c>
      <c r="M574" s="73">
        <v>0.53</v>
      </c>
      <c r="N574" s="31">
        <v>96</v>
      </c>
      <c r="O574" s="33">
        <v>0</v>
      </c>
      <c r="P574" s="33">
        <v>0.009</v>
      </c>
      <c r="Q574" s="31">
        <v>6900</v>
      </c>
      <c r="R574" s="151">
        <v>72.2</v>
      </c>
      <c r="S574" s="64">
        <v>503620</v>
      </c>
      <c r="T574" s="151" t="s">
        <v>2063</v>
      </c>
    </row>
    <row r="575" spans="1:20" ht="15">
      <c r="A575" s="85">
        <v>564</v>
      </c>
      <c r="B575" s="151" t="s">
        <v>1082</v>
      </c>
      <c r="C575" s="152" t="s">
        <v>1083</v>
      </c>
      <c r="D575" s="151" t="s">
        <v>23</v>
      </c>
      <c r="E575" s="152" t="s">
        <v>2143</v>
      </c>
      <c r="F575" s="64">
        <v>207026388351</v>
      </c>
      <c r="G575" s="73">
        <v>0</v>
      </c>
      <c r="H575" s="64">
        <v>-8436519275</v>
      </c>
      <c r="I575" s="77">
        <v>0.67</v>
      </c>
      <c r="J575" s="64">
        <v>1100658509222</v>
      </c>
      <c r="K575" s="78">
        <v>0.09</v>
      </c>
      <c r="L575" s="64">
        <v>69333574997</v>
      </c>
      <c r="M575" s="78">
        <v>2.28</v>
      </c>
      <c r="N575" s="31">
        <v>127</v>
      </c>
      <c r="O575" s="33">
        <v>0.008</v>
      </c>
      <c r="P575" s="33">
        <v>0.021</v>
      </c>
      <c r="Q575" s="31">
        <v>5000</v>
      </c>
      <c r="R575" s="151">
        <v>39.4</v>
      </c>
      <c r="S575" s="64">
        <v>3661</v>
      </c>
      <c r="T575" s="151" t="s">
        <v>3410</v>
      </c>
    </row>
    <row r="576" spans="1:20" ht="15">
      <c r="A576" s="85">
        <v>565</v>
      </c>
      <c r="B576" s="151" t="s">
        <v>1086</v>
      </c>
      <c r="C576" s="152" t="s">
        <v>1087</v>
      </c>
      <c r="D576" s="151" t="s">
        <v>23</v>
      </c>
      <c r="E576" s="152" t="s">
        <v>2173</v>
      </c>
      <c r="F576" s="64">
        <v>88682562782</v>
      </c>
      <c r="G576" s="78">
        <v>-0.39</v>
      </c>
      <c r="H576" s="64">
        <v>2939949021</v>
      </c>
      <c r="I576" s="73">
        <v>-0.23</v>
      </c>
      <c r="J576" s="64">
        <v>370596704109</v>
      </c>
      <c r="K576" s="73">
        <v>-0.3</v>
      </c>
      <c r="L576" s="64">
        <v>11089335550</v>
      </c>
      <c r="M576" s="78">
        <v>0.06</v>
      </c>
      <c r="N576" s="31">
        <v>833</v>
      </c>
      <c r="O576" s="33">
        <v>0.018</v>
      </c>
      <c r="P576" s="33">
        <v>0.068</v>
      </c>
      <c r="Q576" s="31">
        <v>5000</v>
      </c>
      <c r="R576" s="151">
        <v>6</v>
      </c>
      <c r="S576" s="64">
        <v>772</v>
      </c>
      <c r="T576" s="151" t="s">
        <v>3410</v>
      </c>
    </row>
    <row r="577" spans="1:20" ht="15">
      <c r="A577" s="85">
        <v>566</v>
      </c>
      <c r="B577" s="151" t="s">
        <v>1090</v>
      </c>
      <c r="C577" s="152" t="s">
        <v>1091</v>
      </c>
      <c r="D577" s="151" t="s">
        <v>23</v>
      </c>
      <c r="E577" s="152" t="s">
        <v>2110</v>
      </c>
      <c r="F577" s="64">
        <v>2920198347</v>
      </c>
      <c r="G577" s="78">
        <v>-0.58</v>
      </c>
      <c r="H577" s="64">
        <v>-10395092820</v>
      </c>
      <c r="I577" s="78">
        <v>-10.99</v>
      </c>
      <c r="J577" s="64">
        <v>20152401059</v>
      </c>
      <c r="K577" s="77">
        <v>0.35</v>
      </c>
      <c r="L577" s="64">
        <v>-10581180275</v>
      </c>
      <c r="M577" s="78">
        <v>0.11</v>
      </c>
      <c r="N577" s="31">
        <v>-419</v>
      </c>
      <c r="O577" s="33">
        <v>-0.022</v>
      </c>
      <c r="P577" s="33">
        <v>-0.154</v>
      </c>
      <c r="Q577" s="31">
        <v>2600</v>
      </c>
      <c r="R577" s="151">
        <v>-6.2</v>
      </c>
      <c r="S577" s="64">
        <v>13083</v>
      </c>
      <c r="T577" s="151" t="s">
        <v>3410</v>
      </c>
    </row>
    <row r="578" spans="1:20" ht="15">
      <c r="A578" s="85">
        <v>567</v>
      </c>
      <c r="B578" s="151" t="s">
        <v>1096</v>
      </c>
      <c r="C578" s="152" t="s">
        <v>1097</v>
      </c>
      <c r="D578" s="151" t="s">
        <v>23</v>
      </c>
      <c r="E578" s="152" t="s">
        <v>2224</v>
      </c>
      <c r="F578" s="64">
        <v>62811089776</v>
      </c>
      <c r="G578" s="73">
        <v>0.09</v>
      </c>
      <c r="H578" s="64">
        <v>2145706789</v>
      </c>
      <c r="I578" s="78">
        <v>-0.46</v>
      </c>
      <c r="J578" s="64">
        <v>204207481618</v>
      </c>
      <c r="K578" s="73">
        <v>0.15</v>
      </c>
      <c r="L578" s="64">
        <v>4824005148</v>
      </c>
      <c r="M578" s="77">
        <v>-0.63</v>
      </c>
      <c r="N578" s="31">
        <v>938</v>
      </c>
      <c r="O578" s="33">
        <v>0.03</v>
      </c>
      <c r="P578" s="33">
        <v>0.069</v>
      </c>
      <c r="Q578" s="31">
        <v>12000</v>
      </c>
      <c r="R578" s="151">
        <v>12.8</v>
      </c>
      <c r="S578" s="64">
        <v>248</v>
      </c>
      <c r="T578" s="151" t="s">
        <v>3410</v>
      </c>
    </row>
    <row r="579" spans="1:20" ht="15">
      <c r="A579" s="85">
        <v>568</v>
      </c>
      <c r="B579" s="151" t="s">
        <v>1098</v>
      </c>
      <c r="C579" s="152" t="s">
        <v>1099</v>
      </c>
      <c r="D579" s="151" t="s">
        <v>23</v>
      </c>
      <c r="E579" s="152" t="s">
        <v>2113</v>
      </c>
      <c r="F579" s="64">
        <v>80449970157</v>
      </c>
      <c r="G579" s="73">
        <v>0.43</v>
      </c>
      <c r="H579" s="64">
        <v>-2157502462</v>
      </c>
      <c r="I579" s="78">
        <v>0.58</v>
      </c>
      <c r="J579" s="64">
        <v>323642940741</v>
      </c>
      <c r="K579" s="73">
        <v>-0.06</v>
      </c>
      <c r="L579" s="64">
        <v>-3732507331</v>
      </c>
      <c r="M579" s="73">
        <v>0.71</v>
      </c>
      <c r="N579" s="31">
        <v>165</v>
      </c>
      <c r="O579" s="33">
        <v>0.013</v>
      </c>
      <c r="P579" s="33">
        <v>0.015</v>
      </c>
      <c r="Q579" s="31">
        <v>23600</v>
      </c>
      <c r="R579" s="151">
        <v>143</v>
      </c>
      <c r="S579" s="64">
        <v>10740</v>
      </c>
      <c r="T579" s="151" t="s">
        <v>3410</v>
      </c>
    </row>
    <row r="580" spans="1:20" ht="15">
      <c r="A580" s="85">
        <v>569</v>
      </c>
      <c r="B580" s="151" t="s">
        <v>1100</v>
      </c>
      <c r="C580" s="152" t="s">
        <v>1101</v>
      </c>
      <c r="D580" s="151" t="s">
        <v>23</v>
      </c>
      <c r="E580" s="152" t="s">
        <v>2172</v>
      </c>
      <c r="F580" s="64">
        <v>80956990111</v>
      </c>
      <c r="G580" s="78">
        <v>-0.34</v>
      </c>
      <c r="H580" s="64">
        <v>-6443548742</v>
      </c>
      <c r="I580" s="73">
        <v>-3.74</v>
      </c>
      <c r="J580" s="64">
        <v>279234021710</v>
      </c>
      <c r="K580" s="78">
        <v>-0.21</v>
      </c>
      <c r="L580" s="64">
        <v>-14413048739</v>
      </c>
      <c r="M580" s="73">
        <v>-0.72</v>
      </c>
      <c r="N580" s="31">
        <v>-1145</v>
      </c>
      <c r="O580" s="33">
        <v>-0.095</v>
      </c>
      <c r="P580" s="33">
        <v>-0.107</v>
      </c>
      <c r="Q580" s="31">
        <v>6300</v>
      </c>
      <c r="R580" s="151">
        <v>-5.5</v>
      </c>
      <c r="S580" s="64">
        <v>1581</v>
      </c>
      <c r="T580" s="151" t="s">
        <v>3410</v>
      </c>
    </row>
    <row r="581" spans="1:20" ht="15">
      <c r="A581" s="85">
        <v>570</v>
      </c>
      <c r="B581" s="151" t="s">
        <v>1102</v>
      </c>
      <c r="C581" s="152" t="s">
        <v>1103</v>
      </c>
      <c r="D581" s="151" t="s">
        <v>23</v>
      </c>
      <c r="E581" s="152" t="s">
        <v>2107</v>
      </c>
      <c r="F581" s="64">
        <v>113858816503</v>
      </c>
      <c r="G581" s="73">
        <v>0.08</v>
      </c>
      <c r="H581" s="64">
        <v>6644526326</v>
      </c>
      <c r="I581" s="77">
        <v>-0.24</v>
      </c>
      <c r="J581" s="64">
        <v>418325502380</v>
      </c>
      <c r="K581" s="73">
        <v>0.04</v>
      </c>
      <c r="L581" s="64">
        <v>19518196808</v>
      </c>
      <c r="M581" s="77">
        <v>-0.34</v>
      </c>
      <c r="N581" s="31">
        <v>1661</v>
      </c>
      <c r="O581" s="33">
        <v>0.054</v>
      </c>
      <c r="P581" s="33">
        <v>0.114</v>
      </c>
      <c r="Q581" s="31">
        <v>9800</v>
      </c>
      <c r="R581" s="151">
        <v>5.9</v>
      </c>
      <c r="S581" s="64">
        <v>829</v>
      </c>
      <c r="T581" s="151" t="s">
        <v>3410</v>
      </c>
    </row>
    <row r="582" spans="1:20" ht="15">
      <c r="A582" s="85">
        <v>571</v>
      </c>
      <c r="B582" s="151" t="s">
        <v>1104</v>
      </c>
      <c r="C582" s="152" t="s">
        <v>1105</v>
      </c>
      <c r="D582" s="151" t="s">
        <v>23</v>
      </c>
      <c r="E582" s="152" t="s">
        <v>2170</v>
      </c>
      <c r="F582" s="64">
        <v>11065439637</v>
      </c>
      <c r="G582" s="78">
        <v>-0.06</v>
      </c>
      <c r="H582" s="64">
        <v>2414837496</v>
      </c>
      <c r="I582" s="78">
        <v>4.29</v>
      </c>
      <c r="J582" s="64">
        <v>98446491563</v>
      </c>
      <c r="K582" s="78">
        <v>0.8</v>
      </c>
      <c r="L582" s="64">
        <v>4227619541</v>
      </c>
      <c r="M582" s="78">
        <v>-0.58</v>
      </c>
      <c r="N582" s="31">
        <v>207</v>
      </c>
      <c r="O582" s="33">
        <v>0</v>
      </c>
      <c r="P582" s="33">
        <v>0</v>
      </c>
      <c r="Q582" s="31">
        <v>5000</v>
      </c>
      <c r="R582" s="151">
        <v>24.1</v>
      </c>
      <c r="S582" s="64">
        <v>252</v>
      </c>
      <c r="T582" s="151" t="s">
        <v>3410</v>
      </c>
    </row>
    <row r="583" spans="1:20" ht="15">
      <c r="A583" s="85">
        <v>572</v>
      </c>
      <c r="B583" s="151" t="s">
        <v>1114</v>
      </c>
      <c r="C583" s="152" t="s">
        <v>1115</v>
      </c>
      <c r="D583" s="151" t="s">
        <v>23</v>
      </c>
      <c r="E583" s="152" t="s">
        <v>2116</v>
      </c>
      <c r="F583" s="64">
        <v>49324859124</v>
      </c>
      <c r="G583" s="78">
        <v>-0.35</v>
      </c>
      <c r="H583" s="64">
        <v>-2286921118</v>
      </c>
      <c r="I583" s="78">
        <v>-1.03</v>
      </c>
      <c r="J583" s="64">
        <v>260113927429</v>
      </c>
      <c r="K583" s="73">
        <v>0.29</v>
      </c>
      <c r="L583" s="64">
        <v>-6449016021</v>
      </c>
      <c r="M583" s="73">
        <v>0.66</v>
      </c>
      <c r="N583" s="31">
        <v>-1151</v>
      </c>
      <c r="O583" s="33">
        <v>-0.018</v>
      </c>
      <c r="P583" s="33">
        <v>-0.074</v>
      </c>
      <c r="Q583" s="31">
        <v>6100</v>
      </c>
      <c r="R583" s="151">
        <v>-5.3</v>
      </c>
      <c r="S583" s="64">
        <v>9</v>
      </c>
      <c r="T583" s="151" t="s">
        <v>3410</v>
      </c>
    </row>
    <row r="584" spans="1:20" ht="15">
      <c r="A584" s="85">
        <v>573</v>
      </c>
      <c r="B584" s="151" t="s">
        <v>1126</v>
      </c>
      <c r="C584" s="152" t="s">
        <v>1127</v>
      </c>
      <c r="D584" s="151" t="s">
        <v>23</v>
      </c>
      <c r="E584" s="152" t="s">
        <v>2113</v>
      </c>
      <c r="F584" s="64">
        <v>1582767132899</v>
      </c>
      <c r="G584" s="73">
        <v>0.3</v>
      </c>
      <c r="H584" s="64">
        <v>35669945800</v>
      </c>
      <c r="I584" s="78">
        <v>0</v>
      </c>
      <c r="J584" s="64">
        <v>6274470938113</v>
      </c>
      <c r="K584" s="78">
        <v>0.09</v>
      </c>
      <c r="L584" s="64">
        <v>123027392368</v>
      </c>
      <c r="M584" s="78">
        <v>0.05</v>
      </c>
      <c r="N584" s="31">
        <v>2061</v>
      </c>
      <c r="O584" s="33">
        <v>0.044</v>
      </c>
      <c r="P584" s="33">
        <v>0.106</v>
      </c>
      <c r="Q584" s="31">
        <v>34000</v>
      </c>
      <c r="R584" s="151">
        <v>16.5</v>
      </c>
      <c r="S584" s="64">
        <v>66971</v>
      </c>
      <c r="T584" s="151" t="s">
        <v>2063</v>
      </c>
    </row>
    <row r="585" spans="1:20" ht="15">
      <c r="A585" s="85">
        <v>3</v>
      </c>
      <c r="B585" s="151" t="s">
        <v>1128</v>
      </c>
      <c r="C585" s="152" t="s">
        <v>2072</v>
      </c>
      <c r="D585" s="151" t="s">
        <v>23</v>
      </c>
      <c r="E585" s="152" t="s">
        <v>2170</v>
      </c>
      <c r="F585" s="64">
        <v>0</v>
      </c>
      <c r="G585" s="79" t="s">
        <v>2108</v>
      </c>
      <c r="H585" s="64">
        <v>0</v>
      </c>
      <c r="I585" s="73" t="s">
        <v>2108</v>
      </c>
      <c r="J585" s="64">
        <v>5900874193</v>
      </c>
      <c r="K585" s="78">
        <v>-0.45</v>
      </c>
      <c r="L585" s="64">
        <v>-2538480179</v>
      </c>
      <c r="M585" s="78">
        <v>0.82</v>
      </c>
      <c r="N585" s="31">
        <v>-769</v>
      </c>
      <c r="O585" s="33">
        <v>0</v>
      </c>
      <c r="P585" s="33">
        <v>0</v>
      </c>
      <c r="Q585" s="31">
        <v>4000</v>
      </c>
      <c r="R585" s="151">
        <v>-5.2</v>
      </c>
      <c r="S585" s="64">
        <v>2423</v>
      </c>
      <c r="T585" s="151" t="s">
        <v>3410</v>
      </c>
    </row>
    <row r="586" spans="1:20" ht="15">
      <c r="A586" s="85">
        <v>575</v>
      </c>
      <c r="B586" s="151" t="s">
        <v>30</v>
      </c>
      <c r="C586" s="152" t="s">
        <v>31</v>
      </c>
      <c r="D586" s="151" t="s">
        <v>26</v>
      </c>
      <c r="E586" s="152" t="s">
        <v>2106</v>
      </c>
      <c r="F586" s="64">
        <v>106473880977</v>
      </c>
      <c r="G586" s="73">
        <v>0.29</v>
      </c>
      <c r="H586" s="64">
        <v>16319505090</v>
      </c>
      <c r="I586" s="78">
        <v>3.67</v>
      </c>
      <c r="J586" s="64">
        <v>397707428343</v>
      </c>
      <c r="K586" s="78">
        <v>0.03</v>
      </c>
      <c r="L586" s="64">
        <v>31343047992</v>
      </c>
      <c r="M586" s="78">
        <v>0.88</v>
      </c>
      <c r="N586" s="31"/>
      <c r="O586" s="33">
        <v>0.088</v>
      </c>
      <c r="P586" s="33">
        <v>0.128</v>
      </c>
      <c r="Q586" s="31" t="e">
        <v>#N/A</v>
      </c>
      <c r="R586" s="151"/>
      <c r="S586" s="64">
        <v>1548</v>
      </c>
      <c r="T586" s="151" t="s">
        <v>3410</v>
      </c>
    </row>
    <row r="587" spans="1:20" ht="15">
      <c r="A587" s="85">
        <v>576</v>
      </c>
      <c r="B587" s="151" t="s">
        <v>1134</v>
      </c>
      <c r="C587" s="152" t="s">
        <v>1135</v>
      </c>
      <c r="D587" s="151" t="s">
        <v>23</v>
      </c>
      <c r="E587" s="152" t="s">
        <v>2134</v>
      </c>
      <c r="F587" s="64">
        <v>522010872104</v>
      </c>
      <c r="G587" s="73">
        <v>0</v>
      </c>
      <c r="H587" s="64">
        <v>123290031298</v>
      </c>
      <c r="I587" s="73">
        <v>-0.03</v>
      </c>
      <c r="J587" s="64">
        <v>1962427452902</v>
      </c>
      <c r="K587" s="73">
        <v>-0.14</v>
      </c>
      <c r="L587" s="64">
        <v>400745550274</v>
      </c>
      <c r="M587" s="78">
        <v>-0.23</v>
      </c>
      <c r="N587" s="31">
        <v>973</v>
      </c>
      <c r="O587" s="33">
        <v>0.06</v>
      </c>
      <c r="P587" s="33">
        <v>0.079</v>
      </c>
      <c r="Q587" s="31">
        <v>10800</v>
      </c>
      <c r="R587" s="151">
        <v>11.1</v>
      </c>
      <c r="S587" s="64">
        <v>1087</v>
      </c>
      <c r="T587" s="151" t="s">
        <v>3410</v>
      </c>
    </row>
    <row r="588" spans="1:20" ht="15">
      <c r="A588" s="85">
        <v>577</v>
      </c>
      <c r="B588" s="151" t="s">
        <v>1138</v>
      </c>
      <c r="C588" s="152" t="s">
        <v>1139</v>
      </c>
      <c r="D588" s="151" t="s">
        <v>23</v>
      </c>
      <c r="E588" s="152" t="s">
        <v>2127</v>
      </c>
      <c r="F588" s="64">
        <v>27963717131</v>
      </c>
      <c r="G588" s="77">
        <v>0.59</v>
      </c>
      <c r="H588" s="64">
        <v>11960006149</v>
      </c>
      <c r="I588" s="78">
        <v>0.03</v>
      </c>
      <c r="J588" s="64">
        <v>98787926136</v>
      </c>
      <c r="K588" s="73">
        <v>0.23</v>
      </c>
      <c r="L588" s="64">
        <v>40829929480</v>
      </c>
      <c r="M588" s="78">
        <v>-0.1</v>
      </c>
      <c r="N588" s="31">
        <v>1308</v>
      </c>
      <c r="O588" s="75">
        <v>0.069</v>
      </c>
      <c r="P588" s="75">
        <v>0.114</v>
      </c>
      <c r="Q588" s="31">
        <v>14000</v>
      </c>
      <c r="R588" s="151">
        <v>10.7</v>
      </c>
      <c r="S588" s="64">
        <v>1152</v>
      </c>
      <c r="T588" s="151" t="s">
        <v>3410</v>
      </c>
    </row>
    <row r="589" spans="1:20" ht="15">
      <c r="A589" s="85">
        <v>578</v>
      </c>
      <c r="B589" s="151" t="s">
        <v>1146</v>
      </c>
      <c r="C589" s="152" t="s">
        <v>2324</v>
      </c>
      <c r="D589" s="151" t="s">
        <v>23</v>
      </c>
      <c r="E589" s="152" t="s">
        <v>2246</v>
      </c>
      <c r="F589" s="64">
        <v>0</v>
      </c>
      <c r="G589" s="79" t="s">
        <v>2108</v>
      </c>
      <c r="H589" s="64">
        <v>-399575444</v>
      </c>
      <c r="I589" s="78">
        <v>0.65</v>
      </c>
      <c r="J589" s="64">
        <v>53072915724</v>
      </c>
      <c r="K589" s="73">
        <v>-0.89</v>
      </c>
      <c r="L589" s="64">
        <v>-4899372288</v>
      </c>
      <c r="M589" s="78">
        <v>-1.3</v>
      </c>
      <c r="N589" s="31">
        <v>273</v>
      </c>
      <c r="O589" s="75">
        <v>0.01</v>
      </c>
      <c r="P589" s="75">
        <v>0.026</v>
      </c>
      <c r="Q589" s="31">
        <v>1200</v>
      </c>
      <c r="R589" s="151">
        <v>4.4</v>
      </c>
      <c r="S589" s="64">
        <v>29380</v>
      </c>
      <c r="T589" s="151" t="s">
        <v>3410</v>
      </c>
    </row>
    <row r="590" spans="1:20" ht="15">
      <c r="A590" s="85">
        <v>579</v>
      </c>
      <c r="B590" s="151" t="s">
        <v>1148</v>
      </c>
      <c r="C590" s="152" t="s">
        <v>3428</v>
      </c>
      <c r="D590" s="151" t="s">
        <v>23</v>
      </c>
      <c r="E590" s="152" t="s">
        <v>2172</v>
      </c>
      <c r="F590" s="64">
        <v>0</v>
      </c>
      <c r="G590" s="79" t="s">
        <v>2108</v>
      </c>
      <c r="H590" s="64">
        <v>0</v>
      </c>
      <c r="I590" s="78" t="s">
        <v>2108</v>
      </c>
      <c r="J590" s="64">
        <v>824590677216</v>
      </c>
      <c r="K590" s="77">
        <v>-0.09</v>
      </c>
      <c r="L590" s="64">
        <v>16889128122</v>
      </c>
      <c r="M590" s="77">
        <v>-0.15</v>
      </c>
      <c r="N590" s="31">
        <v>3523</v>
      </c>
      <c r="O590" s="33">
        <v>0</v>
      </c>
      <c r="P590" s="33">
        <v>0</v>
      </c>
      <c r="Q590" s="31">
        <v>53200</v>
      </c>
      <c r="R590" s="151">
        <v>15.1</v>
      </c>
      <c r="S590" s="64">
        <v>23</v>
      </c>
      <c r="T590" s="151" t="s">
        <v>3410</v>
      </c>
    </row>
    <row r="591" spans="1:20" ht="15">
      <c r="A591" s="85">
        <v>580</v>
      </c>
      <c r="B591" s="151" t="s">
        <v>1154</v>
      </c>
      <c r="C591" s="152" t="s">
        <v>1155</v>
      </c>
      <c r="D591" s="151" t="s">
        <v>23</v>
      </c>
      <c r="E591" s="152" t="s">
        <v>2141</v>
      </c>
      <c r="F591" s="64">
        <v>1580723591119</v>
      </c>
      <c r="G591" s="73">
        <v>0.27</v>
      </c>
      <c r="H591" s="64">
        <v>61092314587</v>
      </c>
      <c r="I591" s="73">
        <v>-0.1</v>
      </c>
      <c r="J591" s="64">
        <v>5643230272907</v>
      </c>
      <c r="K591" s="78">
        <v>0.16</v>
      </c>
      <c r="L591" s="64">
        <v>182258937118</v>
      </c>
      <c r="M591" s="73">
        <v>-0.27</v>
      </c>
      <c r="N591" s="31">
        <v>1907</v>
      </c>
      <c r="O591" s="33">
        <v>0.039</v>
      </c>
      <c r="P591" s="33">
        <v>0.116</v>
      </c>
      <c r="Q591" s="31">
        <v>16400</v>
      </c>
      <c r="R591" s="151">
        <v>8.6</v>
      </c>
      <c r="S591" s="64">
        <v>14098</v>
      </c>
      <c r="T591" s="151" t="s">
        <v>3410</v>
      </c>
    </row>
    <row r="592" spans="1:20" ht="15">
      <c r="A592" s="85">
        <v>581</v>
      </c>
      <c r="B592" s="151" t="s">
        <v>1156</v>
      </c>
      <c r="C592" s="152" t="s">
        <v>1157</v>
      </c>
      <c r="D592" s="151" t="s">
        <v>23</v>
      </c>
      <c r="E592" s="152" t="s">
        <v>2144</v>
      </c>
      <c r="F592" s="64">
        <v>106489189421</v>
      </c>
      <c r="G592" s="73">
        <v>0.12</v>
      </c>
      <c r="H592" s="64">
        <v>19846918798</v>
      </c>
      <c r="I592" s="76">
        <v>0.04</v>
      </c>
      <c r="J592" s="64">
        <v>443796909869</v>
      </c>
      <c r="K592" s="73">
        <v>0.05</v>
      </c>
      <c r="L592" s="64">
        <v>86927639695</v>
      </c>
      <c r="M592" s="78">
        <v>0.01</v>
      </c>
      <c r="N592" s="31">
        <v>7959</v>
      </c>
      <c r="O592" s="33">
        <v>0.231</v>
      </c>
      <c r="P592" s="33">
        <v>0.273</v>
      </c>
      <c r="Q592" s="31">
        <v>58100</v>
      </c>
      <c r="R592" s="151">
        <v>7.3</v>
      </c>
      <c r="S592" s="64">
        <v>3454</v>
      </c>
      <c r="T592" s="151" t="s">
        <v>3410</v>
      </c>
    </row>
    <row r="593" spans="1:20" ht="15">
      <c r="A593" s="85">
        <v>582</v>
      </c>
      <c r="B593" s="151" t="s">
        <v>1160</v>
      </c>
      <c r="C593" s="152" t="s">
        <v>1161</v>
      </c>
      <c r="D593" s="151" t="s">
        <v>23</v>
      </c>
      <c r="E593" s="152" t="s">
        <v>2224</v>
      </c>
      <c r="F593" s="64">
        <v>120651076904</v>
      </c>
      <c r="G593" s="73">
        <v>0.11</v>
      </c>
      <c r="H593" s="64">
        <v>3348917365</v>
      </c>
      <c r="I593" s="73">
        <v>0.03</v>
      </c>
      <c r="J593" s="64">
        <v>414046870278</v>
      </c>
      <c r="K593" s="73">
        <v>0.14</v>
      </c>
      <c r="L593" s="64">
        <v>12075573655</v>
      </c>
      <c r="M593" s="73">
        <v>-0.11</v>
      </c>
      <c r="N593" s="31">
        <v>2586</v>
      </c>
      <c r="O593" s="75">
        <v>0.05</v>
      </c>
      <c r="P593" s="75">
        <v>0.169</v>
      </c>
      <c r="Q593" s="31">
        <v>15000</v>
      </c>
      <c r="R593" s="151">
        <v>5.8</v>
      </c>
      <c r="S593" s="64">
        <v>0</v>
      </c>
      <c r="T593" s="151" t="s">
        <v>3410</v>
      </c>
    </row>
    <row r="594" spans="1:20" ht="15">
      <c r="A594" s="85">
        <v>583</v>
      </c>
      <c r="B594" s="151" t="s">
        <v>1162</v>
      </c>
      <c r="C594" s="152" t="s">
        <v>2247</v>
      </c>
      <c r="D594" s="151" t="s">
        <v>23</v>
      </c>
      <c r="E594" s="152" t="s">
        <v>2175</v>
      </c>
      <c r="F594" s="64">
        <v>232300067710</v>
      </c>
      <c r="G594" s="73">
        <v>0.24</v>
      </c>
      <c r="H594" s="64">
        <v>1961319889</v>
      </c>
      <c r="I594" s="78">
        <v>-0.21</v>
      </c>
      <c r="J594" s="64">
        <v>853238893801</v>
      </c>
      <c r="K594" s="78">
        <v>0.14</v>
      </c>
      <c r="L594" s="64">
        <v>11198539197</v>
      </c>
      <c r="M594" s="78">
        <v>-0.51</v>
      </c>
      <c r="N594" s="31">
        <v>2491</v>
      </c>
      <c r="O594" s="33">
        <v>0.056</v>
      </c>
      <c r="P594" s="33">
        <v>0.121</v>
      </c>
      <c r="Q594" s="31">
        <v>14200</v>
      </c>
      <c r="R594" s="151">
        <v>5.7</v>
      </c>
      <c r="S594" s="64">
        <v>1225</v>
      </c>
      <c r="T594" s="151" t="s">
        <v>3410</v>
      </c>
    </row>
    <row r="595" spans="1:20" ht="15">
      <c r="A595" s="85">
        <v>584</v>
      </c>
      <c r="B595" s="151" t="s">
        <v>1176</v>
      </c>
      <c r="C595" s="152" t="s">
        <v>1177</v>
      </c>
      <c r="D595" s="151" t="s">
        <v>23</v>
      </c>
      <c r="E595" s="152" t="s">
        <v>2173</v>
      </c>
      <c r="F595" s="64">
        <v>304403495716</v>
      </c>
      <c r="G595" s="78">
        <v>-0.44</v>
      </c>
      <c r="H595" s="64">
        <v>10004144239</v>
      </c>
      <c r="I595" s="73">
        <v>-0.32</v>
      </c>
      <c r="J595" s="64">
        <v>1527126615931</v>
      </c>
      <c r="K595" s="73">
        <v>0.25</v>
      </c>
      <c r="L595" s="64">
        <v>35209902590</v>
      </c>
      <c r="M595" s="73">
        <v>0.24</v>
      </c>
      <c r="N595" s="31">
        <v>1504</v>
      </c>
      <c r="O595" s="33">
        <v>0.015</v>
      </c>
      <c r="P595" s="33">
        <v>0.093</v>
      </c>
      <c r="Q595" s="31">
        <v>17600</v>
      </c>
      <c r="R595" s="151">
        <v>11.7</v>
      </c>
      <c r="S595" s="64">
        <v>566</v>
      </c>
      <c r="T595" s="151" t="s">
        <v>3410</v>
      </c>
    </row>
    <row r="596" spans="1:20" ht="15">
      <c r="A596" s="85">
        <v>585</v>
      </c>
      <c r="B596" s="151" t="s">
        <v>1182</v>
      </c>
      <c r="C596" s="152" t="s">
        <v>1183</v>
      </c>
      <c r="D596" s="151" t="s">
        <v>23</v>
      </c>
      <c r="E596" s="152" t="s">
        <v>2184</v>
      </c>
      <c r="F596" s="64">
        <v>386747609</v>
      </c>
      <c r="G596" s="79" t="s">
        <v>2108</v>
      </c>
      <c r="H596" s="64">
        <v>-252881355</v>
      </c>
      <c r="I596" s="78">
        <v>0.58</v>
      </c>
      <c r="J596" s="64">
        <v>987508055</v>
      </c>
      <c r="K596" s="73">
        <v>0.66</v>
      </c>
      <c r="L596" s="64">
        <v>-1606508562</v>
      </c>
      <c r="M596" s="78">
        <v>0.17</v>
      </c>
      <c r="N596" s="31">
        <v>-1965</v>
      </c>
      <c r="O596" s="33">
        <v>0</v>
      </c>
      <c r="P596" s="33">
        <v>0</v>
      </c>
      <c r="Q596" s="31">
        <v>11200</v>
      </c>
      <c r="R596" s="151">
        <v>-5.7</v>
      </c>
      <c r="S596" s="64">
        <v>87</v>
      </c>
      <c r="T596" s="151" t="s">
        <v>3410</v>
      </c>
    </row>
    <row r="597" spans="1:20" ht="15">
      <c r="A597" s="85">
        <v>586</v>
      </c>
      <c r="B597" s="151" t="s">
        <v>1188</v>
      </c>
      <c r="C597" s="152" t="s">
        <v>1189</v>
      </c>
      <c r="D597" s="151" t="s">
        <v>23</v>
      </c>
      <c r="E597" s="152" t="s">
        <v>2144</v>
      </c>
      <c r="F597" s="64">
        <v>0</v>
      </c>
      <c r="G597" s="79" t="s">
        <v>2108</v>
      </c>
      <c r="H597" s="64">
        <v>0</v>
      </c>
      <c r="I597" s="78" t="s">
        <v>2108</v>
      </c>
      <c r="J597" s="64">
        <v>97795227340</v>
      </c>
      <c r="K597" s="73">
        <v>-0.26</v>
      </c>
      <c r="L597" s="64">
        <v>6383739837</v>
      </c>
      <c r="M597" s="78">
        <v>-0.19</v>
      </c>
      <c r="N597" s="31">
        <v>1316</v>
      </c>
      <c r="O597" s="33">
        <v>0</v>
      </c>
      <c r="P597" s="33">
        <v>0</v>
      </c>
      <c r="Q597" s="31">
        <v>7500</v>
      </c>
      <c r="R597" s="151">
        <v>5.7</v>
      </c>
      <c r="S597" s="64">
        <v>565</v>
      </c>
      <c r="T597" s="151" t="s">
        <v>3410</v>
      </c>
    </row>
    <row r="598" spans="1:20" ht="15">
      <c r="A598" s="85">
        <v>587</v>
      </c>
      <c r="B598" s="151" t="s">
        <v>1190</v>
      </c>
      <c r="C598" s="152" t="s">
        <v>1191</v>
      </c>
      <c r="D598" s="151" t="s">
        <v>23</v>
      </c>
      <c r="E598" s="152" t="s">
        <v>2184</v>
      </c>
      <c r="F598" s="64">
        <v>34674616071</v>
      </c>
      <c r="G598" s="78">
        <v>-0.11</v>
      </c>
      <c r="H598" s="64">
        <v>-2621001201</v>
      </c>
      <c r="I598" s="77">
        <v>-2.34</v>
      </c>
      <c r="J598" s="64">
        <v>1406270673406</v>
      </c>
      <c r="K598" s="73">
        <v>0.38</v>
      </c>
      <c r="L598" s="64">
        <v>27629048858</v>
      </c>
      <c r="M598" s="76">
        <v>-0.05</v>
      </c>
      <c r="N598" s="31">
        <v>1509</v>
      </c>
      <c r="O598" s="33">
        <v>0.007</v>
      </c>
      <c r="P598" s="33">
        <v>0.126</v>
      </c>
      <c r="Q598" s="31">
        <v>8000</v>
      </c>
      <c r="R598" s="151">
        <v>5.3</v>
      </c>
      <c r="S598" s="64">
        <v>3200</v>
      </c>
      <c r="T598" s="151" t="s">
        <v>3410</v>
      </c>
    </row>
    <row r="599" spans="1:20" ht="15">
      <c r="A599" s="85">
        <v>588</v>
      </c>
      <c r="B599" s="151" t="s">
        <v>1192</v>
      </c>
      <c r="C599" s="152" t="s">
        <v>1193</v>
      </c>
      <c r="D599" s="151" t="s">
        <v>23</v>
      </c>
      <c r="E599" s="152" t="s">
        <v>2172</v>
      </c>
      <c r="F599" s="64">
        <v>21956585292</v>
      </c>
      <c r="G599" s="78">
        <v>-0.32</v>
      </c>
      <c r="H599" s="64">
        <v>-284429849</v>
      </c>
      <c r="I599" s="78">
        <v>-1.59</v>
      </c>
      <c r="J599" s="64">
        <v>107260140820</v>
      </c>
      <c r="K599" s="73">
        <v>-0.18</v>
      </c>
      <c r="L599" s="64">
        <v>642474739</v>
      </c>
      <c r="M599" s="78">
        <v>-0.79</v>
      </c>
      <c r="N599" s="31">
        <v>367</v>
      </c>
      <c r="O599" s="33">
        <v>0.007</v>
      </c>
      <c r="P599" s="33">
        <v>0.015</v>
      </c>
      <c r="Q599" s="31">
        <v>13200</v>
      </c>
      <c r="R599" s="151">
        <v>36</v>
      </c>
      <c r="S599" s="64">
        <v>1665</v>
      </c>
      <c r="T599" s="151" t="s">
        <v>3410</v>
      </c>
    </row>
    <row r="600" spans="1:20" ht="15">
      <c r="A600" s="85">
        <v>589</v>
      </c>
      <c r="B600" s="151" t="s">
        <v>1198</v>
      </c>
      <c r="C600" s="152" t="s">
        <v>1199</v>
      </c>
      <c r="D600" s="151" t="s">
        <v>23</v>
      </c>
      <c r="E600" s="152" t="s">
        <v>2172</v>
      </c>
      <c r="F600" s="64">
        <v>121842901316</v>
      </c>
      <c r="G600" s="73">
        <v>0.17</v>
      </c>
      <c r="H600" s="64">
        <v>4408097456</v>
      </c>
      <c r="I600" s="73">
        <v>-0.04</v>
      </c>
      <c r="J600" s="64">
        <v>468318563256</v>
      </c>
      <c r="K600" s="73">
        <v>0.11</v>
      </c>
      <c r="L600" s="64">
        <v>17717373738</v>
      </c>
      <c r="M600" s="77">
        <v>0.07</v>
      </c>
      <c r="N600" s="31">
        <v>2083</v>
      </c>
      <c r="O600" s="33">
        <v>0.058</v>
      </c>
      <c r="P600" s="33">
        <v>0.124</v>
      </c>
      <c r="Q600" s="31">
        <v>15000</v>
      </c>
      <c r="R600" s="151">
        <v>7.2</v>
      </c>
      <c r="S600" s="64">
        <v>9</v>
      </c>
      <c r="T600" s="151" t="s">
        <v>3410</v>
      </c>
    </row>
    <row r="601" spans="1:20" ht="15">
      <c r="A601" s="85">
        <v>590</v>
      </c>
      <c r="B601" s="151" t="s">
        <v>1200</v>
      </c>
      <c r="C601" s="152" t="s">
        <v>1201</v>
      </c>
      <c r="D601" s="151" t="s">
        <v>23</v>
      </c>
      <c r="E601" s="152" t="s">
        <v>2139</v>
      </c>
      <c r="F601" s="64">
        <v>1239254279765</v>
      </c>
      <c r="G601" s="78">
        <v>-0.13</v>
      </c>
      <c r="H601" s="64">
        <v>2740419241</v>
      </c>
      <c r="I601" s="78">
        <v>-0.64</v>
      </c>
      <c r="J601" s="64">
        <v>6210643960598</v>
      </c>
      <c r="K601" s="78">
        <v>0.08</v>
      </c>
      <c r="L601" s="64">
        <v>24046250003</v>
      </c>
      <c r="M601" s="78">
        <v>-0.3</v>
      </c>
      <c r="N601" s="31">
        <v>2424</v>
      </c>
      <c r="O601" s="33">
        <v>0.025</v>
      </c>
      <c r="P601" s="33">
        <v>0.204</v>
      </c>
      <c r="Q601" s="31">
        <v>14300</v>
      </c>
      <c r="R601" s="151">
        <v>5.9</v>
      </c>
      <c r="S601" s="64">
        <v>1161</v>
      </c>
      <c r="T601" s="151" t="s">
        <v>3410</v>
      </c>
    </row>
    <row r="602" spans="1:20" ht="15">
      <c r="A602" s="85">
        <v>591</v>
      </c>
      <c r="B602" s="151" t="s">
        <v>1202</v>
      </c>
      <c r="C602" s="152" t="s">
        <v>1203</v>
      </c>
      <c r="D602" s="151" t="s">
        <v>23</v>
      </c>
      <c r="E602" s="152" t="s">
        <v>2118</v>
      </c>
      <c r="F602" s="64">
        <v>715029966532</v>
      </c>
      <c r="G602" s="73">
        <v>0.05</v>
      </c>
      <c r="H602" s="64">
        <v>4909259843</v>
      </c>
      <c r="I602" s="78">
        <v>0.59</v>
      </c>
      <c r="J602" s="64">
        <v>2167625995486</v>
      </c>
      <c r="K602" s="78">
        <v>0.04</v>
      </c>
      <c r="L602" s="64">
        <v>10465336767</v>
      </c>
      <c r="M602" s="78">
        <v>-0.52</v>
      </c>
      <c r="N602" s="31">
        <v>657</v>
      </c>
      <c r="O602" s="33">
        <v>0.035</v>
      </c>
      <c r="P602" s="33">
        <v>0.052</v>
      </c>
      <c r="Q602" s="31">
        <v>9000</v>
      </c>
      <c r="R602" s="151">
        <v>13.7</v>
      </c>
      <c r="S602" s="64">
        <v>1596</v>
      </c>
      <c r="T602" s="151" t="s">
        <v>3410</v>
      </c>
    </row>
    <row r="603" spans="1:20" ht="15">
      <c r="A603" s="85">
        <v>592</v>
      </c>
      <c r="B603" s="151" t="s">
        <v>1206</v>
      </c>
      <c r="C603" s="152" t="s">
        <v>1207</v>
      </c>
      <c r="D603" s="151" t="s">
        <v>23</v>
      </c>
      <c r="E603" s="152" t="s">
        <v>2110</v>
      </c>
      <c r="F603" s="64">
        <v>25855253364</v>
      </c>
      <c r="G603" s="73">
        <v>0.06</v>
      </c>
      <c r="H603" s="64">
        <v>1820975801</v>
      </c>
      <c r="I603" s="76">
        <v>-0.85</v>
      </c>
      <c r="J603" s="64">
        <v>94981047336</v>
      </c>
      <c r="K603" s="73">
        <v>0.18</v>
      </c>
      <c r="L603" s="64">
        <v>6487469669</v>
      </c>
      <c r="M603" s="73">
        <v>-0.32</v>
      </c>
      <c r="N603" s="31">
        <v>169</v>
      </c>
      <c r="O603" s="33">
        <v>0.016</v>
      </c>
      <c r="P603" s="33">
        <v>0.017</v>
      </c>
      <c r="Q603" s="31">
        <v>3700</v>
      </c>
      <c r="R603" s="151">
        <v>21.9</v>
      </c>
      <c r="S603" s="64">
        <v>373</v>
      </c>
      <c r="T603" s="151" t="s">
        <v>3410</v>
      </c>
    </row>
    <row r="604" spans="1:20" ht="15">
      <c r="A604" s="85">
        <v>593</v>
      </c>
      <c r="B604" s="151" t="s">
        <v>1218</v>
      </c>
      <c r="C604" s="152" t="s">
        <v>1219</v>
      </c>
      <c r="D604" s="151" t="s">
        <v>23</v>
      </c>
      <c r="E604" s="152" t="s">
        <v>2116</v>
      </c>
      <c r="F604" s="64">
        <v>31832884629</v>
      </c>
      <c r="G604" s="78">
        <v>-0.76</v>
      </c>
      <c r="H604" s="64">
        <v>-4141921586</v>
      </c>
      <c r="I604" s="76">
        <v>-2.3</v>
      </c>
      <c r="J604" s="64">
        <v>511267516545</v>
      </c>
      <c r="K604" s="77">
        <v>-0.09</v>
      </c>
      <c r="L604" s="64">
        <v>-9377916742</v>
      </c>
      <c r="M604" s="77">
        <v>-1.8</v>
      </c>
      <c r="N604" s="31">
        <v>-3222</v>
      </c>
      <c r="O604" s="33">
        <v>-0.034</v>
      </c>
      <c r="P604" s="33">
        <v>-0.161</v>
      </c>
      <c r="Q604" s="31">
        <v>14500</v>
      </c>
      <c r="R604" s="151">
        <v>-4.5</v>
      </c>
      <c r="S604" s="64">
        <v>0</v>
      </c>
      <c r="T604" s="151" t="s">
        <v>3410</v>
      </c>
    </row>
    <row r="605" spans="1:20" ht="15">
      <c r="A605" s="85">
        <v>594</v>
      </c>
      <c r="B605" s="151" t="s">
        <v>1224</v>
      </c>
      <c r="C605" s="152" t="s">
        <v>1225</v>
      </c>
      <c r="D605" s="151" t="s">
        <v>23</v>
      </c>
      <c r="E605" s="152" t="s">
        <v>2123</v>
      </c>
      <c r="F605" s="64">
        <v>821983083581</v>
      </c>
      <c r="G605" s="73">
        <v>0.29</v>
      </c>
      <c r="H605" s="64">
        <v>7766434952</v>
      </c>
      <c r="I605" s="78">
        <v>0.76</v>
      </c>
      <c r="J605" s="64">
        <v>3029769479370</v>
      </c>
      <c r="K605" s="73">
        <v>0.14</v>
      </c>
      <c r="L605" s="64">
        <v>47907056202</v>
      </c>
      <c r="M605" s="77">
        <v>0.88</v>
      </c>
      <c r="N605" s="31">
        <v>1651</v>
      </c>
      <c r="O605" s="33">
        <v>0.024</v>
      </c>
      <c r="P605" s="33">
        <v>0.071</v>
      </c>
      <c r="Q605" s="31">
        <v>18000</v>
      </c>
      <c r="R605" s="151">
        <v>10.9</v>
      </c>
      <c r="S605" s="64">
        <v>481</v>
      </c>
      <c r="T605" s="151" t="s">
        <v>3410</v>
      </c>
    </row>
    <row r="606" spans="1:20" ht="15">
      <c r="A606" s="85">
        <v>595</v>
      </c>
      <c r="B606" s="151" t="s">
        <v>1234</v>
      </c>
      <c r="C606" s="152" t="s">
        <v>1235</v>
      </c>
      <c r="D606" s="151" t="s">
        <v>23</v>
      </c>
      <c r="E606" s="152" t="s">
        <v>2172</v>
      </c>
      <c r="F606" s="64">
        <v>73719904362</v>
      </c>
      <c r="G606" s="73">
        <v>0.36</v>
      </c>
      <c r="H606" s="64">
        <v>2335722310</v>
      </c>
      <c r="I606" s="78">
        <v>1.07</v>
      </c>
      <c r="J606" s="64">
        <v>273496410585</v>
      </c>
      <c r="K606" s="73">
        <v>0.09</v>
      </c>
      <c r="L606" s="64">
        <v>6293078533</v>
      </c>
      <c r="M606" s="78">
        <v>0.18</v>
      </c>
      <c r="N606" s="31">
        <v>982</v>
      </c>
      <c r="O606" s="33">
        <v>0.03</v>
      </c>
      <c r="P606" s="33">
        <v>0.062</v>
      </c>
      <c r="Q606" s="31">
        <v>5400</v>
      </c>
      <c r="R606" s="151">
        <v>5.5</v>
      </c>
      <c r="S606" s="64">
        <v>644</v>
      </c>
      <c r="T606" s="151" t="s">
        <v>3410</v>
      </c>
    </row>
    <row r="607" spans="1:20" ht="15">
      <c r="A607" s="85">
        <v>596</v>
      </c>
      <c r="B607" s="151" t="s">
        <v>3094</v>
      </c>
      <c r="C607" s="152" t="s">
        <v>3095</v>
      </c>
      <c r="D607" s="151" t="s">
        <v>23</v>
      </c>
      <c r="E607" s="152" t="s">
        <v>2116</v>
      </c>
      <c r="F607" s="64">
        <v>0</v>
      </c>
      <c r="G607" s="79" t="s">
        <v>2108</v>
      </c>
      <c r="H607" s="64">
        <v>0</v>
      </c>
      <c r="I607" s="78" t="s">
        <v>2108</v>
      </c>
      <c r="J607" s="64">
        <v>247814764193</v>
      </c>
      <c r="K607" s="76">
        <v>1.03</v>
      </c>
      <c r="L607" s="64">
        <v>15030667050</v>
      </c>
      <c r="M607" s="78">
        <v>0.92</v>
      </c>
      <c r="N607" s="31">
        <v>994</v>
      </c>
      <c r="O607" s="33">
        <v>0</v>
      </c>
      <c r="P607" s="33">
        <v>0</v>
      </c>
      <c r="Q607" s="31">
        <v>15800</v>
      </c>
      <c r="R607" s="151">
        <v>15.9</v>
      </c>
      <c r="S607" s="64">
        <v>207183</v>
      </c>
      <c r="T607" s="151" t="s">
        <v>2108</v>
      </c>
    </row>
    <row r="608" spans="1:20" ht="15">
      <c r="A608" s="85">
        <v>597</v>
      </c>
      <c r="B608" s="151" t="s">
        <v>1240</v>
      </c>
      <c r="C608" s="152" t="s">
        <v>1241</v>
      </c>
      <c r="D608" s="151" t="s">
        <v>23</v>
      </c>
      <c r="E608" s="152" t="s">
        <v>2111</v>
      </c>
      <c r="F608" s="64">
        <v>586892726</v>
      </c>
      <c r="G608" s="78">
        <v>-0.88</v>
      </c>
      <c r="H608" s="64">
        <v>693854800</v>
      </c>
      <c r="I608" s="78">
        <v>0.56</v>
      </c>
      <c r="J608" s="64">
        <v>23664168960</v>
      </c>
      <c r="K608" s="78">
        <v>0.03</v>
      </c>
      <c r="L608" s="64">
        <v>11189373392</v>
      </c>
      <c r="M608" s="78">
        <v>0.23</v>
      </c>
      <c r="N608" s="31">
        <v>375</v>
      </c>
      <c r="O608" s="33">
        <v>0.063</v>
      </c>
      <c r="P608" s="33">
        <v>0.067</v>
      </c>
      <c r="Q608" s="31">
        <v>3000</v>
      </c>
      <c r="R608" s="151">
        <v>8</v>
      </c>
      <c r="S608" s="64">
        <v>13500</v>
      </c>
      <c r="T608" s="151" t="s">
        <v>3410</v>
      </c>
    </row>
    <row r="609" spans="1:20" ht="15">
      <c r="A609" s="85">
        <v>598</v>
      </c>
      <c r="B609" s="151" t="s">
        <v>1244</v>
      </c>
      <c r="C609" s="152" t="s">
        <v>1245</v>
      </c>
      <c r="D609" s="151" t="s">
        <v>23</v>
      </c>
      <c r="E609" s="152" t="s">
        <v>2193</v>
      </c>
      <c r="F609" s="64">
        <v>68364806660</v>
      </c>
      <c r="G609" s="76">
        <v>3.45</v>
      </c>
      <c r="H609" s="64">
        <v>11084494623</v>
      </c>
      <c r="I609" s="78">
        <v>1.31</v>
      </c>
      <c r="J609" s="64">
        <v>157185528071</v>
      </c>
      <c r="K609" s="78">
        <v>1.38</v>
      </c>
      <c r="L609" s="64">
        <v>-22405513681</v>
      </c>
      <c r="M609" s="78">
        <v>0.69</v>
      </c>
      <c r="N609" s="31">
        <v>3756</v>
      </c>
      <c r="O609" s="33">
        <v>0.182</v>
      </c>
      <c r="P609" s="33">
        <v>0.202</v>
      </c>
      <c r="Q609" s="31">
        <v>16900</v>
      </c>
      <c r="R609" s="151">
        <v>4.5</v>
      </c>
      <c r="S609" s="64">
        <v>110351</v>
      </c>
      <c r="T609" s="151" t="s">
        <v>2062</v>
      </c>
    </row>
    <row r="610" spans="1:20" ht="15">
      <c r="A610" s="85">
        <v>599</v>
      </c>
      <c r="B610" s="151" t="s">
        <v>1246</v>
      </c>
      <c r="C610" s="152" t="s">
        <v>1247</v>
      </c>
      <c r="D610" s="151" t="s">
        <v>23</v>
      </c>
      <c r="E610" s="152" t="s">
        <v>2193</v>
      </c>
      <c r="F610" s="64">
        <v>575438086635</v>
      </c>
      <c r="G610" s="78">
        <v>-0.47</v>
      </c>
      <c r="H610" s="64">
        <v>1579273119</v>
      </c>
      <c r="I610" s="78">
        <v>-0.94</v>
      </c>
      <c r="J610" s="64">
        <v>2776173502410</v>
      </c>
      <c r="K610" s="78">
        <v>-0.15</v>
      </c>
      <c r="L610" s="64">
        <v>-33889601879</v>
      </c>
      <c r="M610" s="78">
        <v>-1.24</v>
      </c>
      <c r="N610" s="31">
        <v>-378</v>
      </c>
      <c r="O610" s="33">
        <v>-0.01</v>
      </c>
      <c r="P610" s="33">
        <v>-0.02</v>
      </c>
      <c r="Q610" s="31">
        <v>6800</v>
      </c>
      <c r="R610" s="151">
        <v>-18</v>
      </c>
      <c r="S610" s="64">
        <v>95611</v>
      </c>
      <c r="T610" s="151" t="s">
        <v>2063</v>
      </c>
    </row>
    <row r="611" spans="1:20" ht="15">
      <c r="A611" s="85">
        <v>600</v>
      </c>
      <c r="B611" s="151" t="s">
        <v>1248</v>
      </c>
      <c r="C611" s="152" t="s">
        <v>1249</v>
      </c>
      <c r="D611" s="151" t="s">
        <v>23</v>
      </c>
      <c r="E611" s="152" t="s">
        <v>2118</v>
      </c>
      <c r="F611" s="64">
        <v>663850636230</v>
      </c>
      <c r="G611" s="78">
        <v>-0.03</v>
      </c>
      <c r="H611" s="64">
        <v>1834714888</v>
      </c>
      <c r="I611" s="78">
        <v>0.4</v>
      </c>
      <c r="J611" s="64">
        <v>1939146239428</v>
      </c>
      <c r="K611" s="73">
        <v>0.01</v>
      </c>
      <c r="L611" s="64">
        <v>12800599048</v>
      </c>
      <c r="M611" s="76">
        <v>-0.38</v>
      </c>
      <c r="N611" s="31">
        <v>1435</v>
      </c>
      <c r="O611" s="33">
        <v>0.056</v>
      </c>
      <c r="P611" s="33">
        <v>0.089</v>
      </c>
      <c r="Q611" s="31">
        <v>6600</v>
      </c>
      <c r="R611" s="151">
        <v>4.6</v>
      </c>
      <c r="S611" s="64">
        <v>9</v>
      </c>
      <c r="T611" s="151" t="s">
        <v>3410</v>
      </c>
    </row>
    <row r="612" spans="1:20" ht="15">
      <c r="A612" s="85">
        <v>601</v>
      </c>
      <c r="B612" s="151" t="s">
        <v>2325</v>
      </c>
      <c r="C612" s="152" t="s">
        <v>2326</v>
      </c>
      <c r="D612" s="151" t="s">
        <v>23</v>
      </c>
      <c r="E612" s="152" t="s">
        <v>2116</v>
      </c>
      <c r="F612" s="64">
        <v>0</v>
      </c>
      <c r="G612" s="79" t="s">
        <v>2108</v>
      </c>
      <c r="H612" s="64">
        <v>0</v>
      </c>
      <c r="I612" s="78" t="s">
        <v>2108</v>
      </c>
      <c r="J612" s="64">
        <v>0</v>
      </c>
      <c r="K612" s="78" t="s">
        <v>2108</v>
      </c>
      <c r="L612" s="64">
        <v>0</v>
      </c>
      <c r="M612" s="73" t="s">
        <v>2108</v>
      </c>
      <c r="N612" s="31"/>
      <c r="O612" s="33">
        <v>0</v>
      </c>
      <c r="P612" s="33">
        <v>0</v>
      </c>
      <c r="Q612" s="31">
        <v>0</v>
      </c>
      <c r="R612" s="151">
        <v>0</v>
      </c>
      <c r="S612" s="64">
        <v>0</v>
      </c>
      <c r="T612" s="151" t="s">
        <v>3410</v>
      </c>
    </row>
    <row r="613" spans="1:20" ht="15">
      <c r="A613" s="85">
        <v>602</v>
      </c>
      <c r="B613" s="151" t="s">
        <v>1252</v>
      </c>
      <c r="C613" s="152" t="s">
        <v>1253</v>
      </c>
      <c r="D613" s="151" t="s">
        <v>23</v>
      </c>
      <c r="E613" s="152" t="s">
        <v>2141</v>
      </c>
      <c r="F613" s="64">
        <v>10452118917</v>
      </c>
      <c r="G613" s="73">
        <v>0.17</v>
      </c>
      <c r="H613" s="64">
        <v>-1349485652</v>
      </c>
      <c r="I613" s="78">
        <v>0.44</v>
      </c>
      <c r="J613" s="64">
        <v>33283456487</v>
      </c>
      <c r="K613" s="76">
        <v>-0.74</v>
      </c>
      <c r="L613" s="64">
        <v>-10470839103</v>
      </c>
      <c r="M613" s="78">
        <v>-0.29</v>
      </c>
      <c r="N613" s="31">
        <v>-2769</v>
      </c>
      <c r="O613" s="33">
        <v>-0.339</v>
      </c>
      <c r="P613" s="33">
        <v>-0.412</v>
      </c>
      <c r="Q613" s="31">
        <v>3600</v>
      </c>
      <c r="R613" s="151">
        <v>-1.3</v>
      </c>
      <c r="S613" s="64">
        <v>1057</v>
      </c>
      <c r="T613" s="151" t="s">
        <v>3410</v>
      </c>
    </row>
    <row r="614" spans="1:20" ht="15">
      <c r="A614" s="85">
        <v>603</v>
      </c>
      <c r="B614" s="151" t="s">
        <v>1254</v>
      </c>
      <c r="C614" s="152" t="s">
        <v>1255</v>
      </c>
      <c r="D614" s="151" t="s">
        <v>23</v>
      </c>
      <c r="E614" s="152" t="s">
        <v>2193</v>
      </c>
      <c r="F614" s="64">
        <v>0</v>
      </c>
      <c r="G614" s="79" t="s">
        <v>2108</v>
      </c>
      <c r="H614" s="64">
        <v>0</v>
      </c>
      <c r="I614" s="78" t="s">
        <v>2108</v>
      </c>
      <c r="J614" s="64">
        <v>1075567365903</v>
      </c>
      <c r="K614" s="73">
        <v>-0.27</v>
      </c>
      <c r="L614" s="64">
        <v>10341890854</v>
      </c>
      <c r="M614" s="78">
        <v>-0.82</v>
      </c>
      <c r="N614" s="31">
        <v>653</v>
      </c>
      <c r="O614" s="33">
        <v>0</v>
      </c>
      <c r="P614" s="33">
        <v>0</v>
      </c>
      <c r="Q614" s="31">
        <v>4700</v>
      </c>
      <c r="R614" s="151">
        <v>7.2</v>
      </c>
      <c r="S614" s="64">
        <v>31288</v>
      </c>
      <c r="T614" s="151" t="s">
        <v>3410</v>
      </c>
    </row>
    <row r="615" spans="1:20" ht="15">
      <c r="A615" s="85">
        <v>604</v>
      </c>
      <c r="B615" s="151" t="s">
        <v>1256</v>
      </c>
      <c r="C615" s="152" t="s">
        <v>1257</v>
      </c>
      <c r="D615" s="151" t="s">
        <v>23</v>
      </c>
      <c r="E615" s="152" t="s">
        <v>2118</v>
      </c>
      <c r="F615" s="64">
        <v>674572941217</v>
      </c>
      <c r="G615" s="73">
        <v>0.17</v>
      </c>
      <c r="H615" s="64">
        <v>3823352087</v>
      </c>
      <c r="I615" s="73">
        <v>3.79</v>
      </c>
      <c r="J615" s="64">
        <v>2117285912828</v>
      </c>
      <c r="K615" s="78">
        <v>-0.04</v>
      </c>
      <c r="L615" s="64">
        <v>2434305473</v>
      </c>
      <c r="M615" s="78">
        <v>-0.88</v>
      </c>
      <c r="N615" s="31">
        <v>510</v>
      </c>
      <c r="O615" s="33">
        <v>0.028</v>
      </c>
      <c r="P615" s="33">
        <v>0.042</v>
      </c>
      <c r="Q615" s="31">
        <v>8000</v>
      </c>
      <c r="R615" s="151">
        <v>15.7</v>
      </c>
      <c r="S615" s="64">
        <v>123</v>
      </c>
      <c r="T615" s="151" t="s">
        <v>3410</v>
      </c>
    </row>
    <row r="616" spans="1:20" ht="15">
      <c r="A616" s="85">
        <v>605</v>
      </c>
      <c r="B616" s="151" t="s">
        <v>1258</v>
      </c>
      <c r="C616" s="152" t="s">
        <v>1259</v>
      </c>
      <c r="D616" s="151" t="s">
        <v>23</v>
      </c>
      <c r="E616" s="152" t="s">
        <v>2113</v>
      </c>
      <c r="F616" s="64">
        <v>1000170208917</v>
      </c>
      <c r="G616" s="73">
        <v>0.36</v>
      </c>
      <c r="H616" s="64">
        <v>4881716539</v>
      </c>
      <c r="I616" s="77">
        <v>3.86</v>
      </c>
      <c r="J616" s="64">
        <v>3883561587863</v>
      </c>
      <c r="K616" s="77">
        <v>0.31</v>
      </c>
      <c r="L616" s="64">
        <v>15295092280</v>
      </c>
      <c r="M616" s="73">
        <v>0.46</v>
      </c>
      <c r="N616" s="31">
        <v>510</v>
      </c>
      <c r="O616" s="33">
        <v>0.01</v>
      </c>
      <c r="P616" s="33">
        <v>0.036</v>
      </c>
      <c r="Q616" s="31">
        <v>7900</v>
      </c>
      <c r="R616" s="151">
        <v>15.5</v>
      </c>
      <c r="S616" s="64">
        <v>26979</v>
      </c>
      <c r="T616" s="151" t="s">
        <v>3410</v>
      </c>
    </row>
    <row r="617" spans="1:20" ht="15">
      <c r="A617" s="85">
        <v>606</v>
      </c>
      <c r="B617" s="151" t="s">
        <v>1260</v>
      </c>
      <c r="C617" s="152" t="s">
        <v>1261</v>
      </c>
      <c r="D617" s="151" t="s">
        <v>23</v>
      </c>
      <c r="E617" s="152" t="s">
        <v>2123</v>
      </c>
      <c r="F617" s="64">
        <v>1194634452236</v>
      </c>
      <c r="G617" s="73">
        <v>0.02</v>
      </c>
      <c r="H617" s="64">
        <v>111636783023</v>
      </c>
      <c r="I617" s="78">
        <v>0.82</v>
      </c>
      <c r="J617" s="64">
        <v>4775192586844</v>
      </c>
      <c r="K617" s="78">
        <v>0.02</v>
      </c>
      <c r="L617" s="64">
        <v>159095365381</v>
      </c>
      <c r="M617" s="78">
        <v>4.57</v>
      </c>
      <c r="N617" s="31">
        <v>2154</v>
      </c>
      <c r="O617" s="33">
        <v>0.024</v>
      </c>
      <c r="P617" s="33">
        <v>0.07</v>
      </c>
      <c r="Q617" s="31">
        <v>29300</v>
      </c>
      <c r="R617" s="151">
        <v>13.6</v>
      </c>
      <c r="S617" s="64">
        <v>140344</v>
      </c>
      <c r="T617" s="151" t="s">
        <v>2062</v>
      </c>
    </row>
    <row r="618" spans="1:20" ht="15">
      <c r="A618" s="85">
        <v>607</v>
      </c>
      <c r="B618" s="151" t="s">
        <v>1262</v>
      </c>
      <c r="C618" s="152" t="s">
        <v>3244</v>
      </c>
      <c r="D618" s="151" t="s">
        <v>23</v>
      </c>
      <c r="E618" s="152" t="s">
        <v>2111</v>
      </c>
      <c r="F618" s="64">
        <v>26205997520</v>
      </c>
      <c r="G618" s="78">
        <v>-0.95</v>
      </c>
      <c r="H618" s="64">
        <v>-10152107411</v>
      </c>
      <c r="I618" s="78">
        <v>0.92</v>
      </c>
      <c r="J618" s="64">
        <v>144643433421</v>
      </c>
      <c r="K618" s="78">
        <v>-0.7</v>
      </c>
      <c r="L618" s="64">
        <v>-41939867150</v>
      </c>
      <c r="M618" s="77">
        <v>0.68</v>
      </c>
      <c r="N618" s="31">
        <v>-462</v>
      </c>
      <c r="O618" s="33">
        <v>-0.046</v>
      </c>
      <c r="P618" s="33">
        <v>-0.118</v>
      </c>
      <c r="Q618" s="31">
        <v>1800</v>
      </c>
      <c r="R618" s="151">
        <v>-3.9</v>
      </c>
      <c r="S618" s="64">
        <v>25792</v>
      </c>
      <c r="T618" s="151" t="s">
        <v>3410</v>
      </c>
    </row>
    <row r="619" spans="1:20" ht="15">
      <c r="A619" s="85">
        <v>608</v>
      </c>
      <c r="B619" s="151" t="s">
        <v>1264</v>
      </c>
      <c r="C619" s="152" t="s">
        <v>1265</v>
      </c>
      <c r="D619" s="151" t="s">
        <v>23</v>
      </c>
      <c r="E619" s="152" t="s">
        <v>2113</v>
      </c>
      <c r="F619" s="64">
        <v>607571588792</v>
      </c>
      <c r="G619" s="73">
        <v>0.42</v>
      </c>
      <c r="H619" s="64">
        <v>3461483711</v>
      </c>
      <c r="I619" s="78">
        <v>0.33</v>
      </c>
      <c r="J619" s="64">
        <v>1882625762408</v>
      </c>
      <c r="K619" s="78">
        <v>0.23</v>
      </c>
      <c r="L619" s="64">
        <v>10281692174</v>
      </c>
      <c r="M619" s="78">
        <v>-0.37</v>
      </c>
      <c r="N619" s="31">
        <v>1707</v>
      </c>
      <c r="O619" s="33">
        <v>0.057</v>
      </c>
      <c r="P619" s="33">
        <v>0.125</v>
      </c>
      <c r="Q619" s="31">
        <v>16900</v>
      </c>
      <c r="R619" s="151">
        <v>9.9</v>
      </c>
      <c r="S619" s="64">
        <v>22</v>
      </c>
      <c r="T619" s="151" t="s">
        <v>3410</v>
      </c>
    </row>
    <row r="620" spans="1:20" ht="15">
      <c r="A620" s="85">
        <v>609</v>
      </c>
      <c r="B620" s="151" t="s">
        <v>1268</v>
      </c>
      <c r="C620" s="152" t="s">
        <v>1269</v>
      </c>
      <c r="D620" s="151" t="s">
        <v>23</v>
      </c>
      <c r="E620" s="152" t="s">
        <v>2193</v>
      </c>
      <c r="F620" s="64">
        <v>4300954079390</v>
      </c>
      <c r="G620" s="73">
        <v>0</v>
      </c>
      <c r="H620" s="64">
        <v>-128665314174</v>
      </c>
      <c r="I620" s="78">
        <v>-1.7</v>
      </c>
      <c r="J620" s="64">
        <v>16670177558823</v>
      </c>
      <c r="K620" s="78">
        <v>-0.03</v>
      </c>
      <c r="L620" s="64">
        <v>-285921851342</v>
      </c>
      <c r="M620" s="78">
        <v>-3.29</v>
      </c>
      <c r="N620" s="31">
        <v>1252</v>
      </c>
      <c r="O620" s="33">
        <v>0.024</v>
      </c>
      <c r="P620" s="33">
        <v>0.047</v>
      </c>
      <c r="Q620" s="31">
        <v>18400</v>
      </c>
      <c r="R620" s="151">
        <v>14.7</v>
      </c>
      <c r="S620" s="64">
        <v>5262929</v>
      </c>
      <c r="T620" s="151" t="s">
        <v>2063</v>
      </c>
    </row>
    <row r="621" spans="1:20" ht="15">
      <c r="A621" s="85">
        <v>610</v>
      </c>
      <c r="B621" s="151" t="s">
        <v>1272</v>
      </c>
      <c r="C621" s="152" t="s">
        <v>3096</v>
      </c>
      <c r="D621" s="151" t="s">
        <v>23</v>
      </c>
      <c r="E621" s="152" t="s">
        <v>2116</v>
      </c>
      <c r="F621" s="64">
        <v>0</v>
      </c>
      <c r="G621" s="79" t="s">
        <v>2108</v>
      </c>
      <c r="H621" s="64">
        <v>0</v>
      </c>
      <c r="I621" s="77" t="s">
        <v>2108</v>
      </c>
      <c r="J621" s="64">
        <v>270549670686</v>
      </c>
      <c r="K621" s="73">
        <v>0.32</v>
      </c>
      <c r="L621" s="64">
        <v>-22888413337</v>
      </c>
      <c r="M621" s="73">
        <v>-0.3</v>
      </c>
      <c r="N621" s="31">
        <v>-875</v>
      </c>
      <c r="O621" s="33">
        <v>0</v>
      </c>
      <c r="P621" s="33">
        <v>0</v>
      </c>
      <c r="Q621" s="31">
        <v>700</v>
      </c>
      <c r="R621" s="151">
        <v>-0.8</v>
      </c>
      <c r="S621" s="64">
        <v>57600</v>
      </c>
      <c r="T621" s="151" t="s">
        <v>2108</v>
      </c>
    </row>
    <row r="622" spans="1:20" ht="15">
      <c r="A622" s="85">
        <v>611</v>
      </c>
      <c r="B622" s="151" t="s">
        <v>1274</v>
      </c>
      <c r="C622" s="152" t="s">
        <v>1275</v>
      </c>
      <c r="D622" s="151" t="s">
        <v>23</v>
      </c>
      <c r="E622" s="152" t="s">
        <v>2116</v>
      </c>
      <c r="F622" s="64">
        <v>985304451063</v>
      </c>
      <c r="G622" s="78">
        <v>-0.1</v>
      </c>
      <c r="H622" s="64">
        <v>-103477997173</v>
      </c>
      <c r="I622" s="78">
        <v>-1.46</v>
      </c>
      <c r="J622" s="64">
        <v>3550547341822</v>
      </c>
      <c r="K622" s="78">
        <v>-0.42</v>
      </c>
      <c r="L622" s="64">
        <v>-607418903370</v>
      </c>
      <c r="M622" s="78">
        <v>-1.34</v>
      </c>
      <c r="N622" s="31">
        <v>-1000</v>
      </c>
      <c r="O622" s="33">
        <v>-0.032</v>
      </c>
      <c r="P622" s="33">
        <v>-0.156</v>
      </c>
      <c r="Q622" s="31">
        <v>1200</v>
      </c>
      <c r="R622" s="151">
        <v>-1.2</v>
      </c>
      <c r="S622" s="64">
        <v>825164</v>
      </c>
      <c r="T622" s="151" t="s">
        <v>2063</v>
      </c>
    </row>
    <row r="623" spans="1:20" ht="15">
      <c r="A623" s="85">
        <v>612</v>
      </c>
      <c r="B623" s="151" t="s">
        <v>1296</v>
      </c>
      <c r="C623" s="152" t="s">
        <v>1297</v>
      </c>
      <c r="D623" s="151" t="s">
        <v>23</v>
      </c>
      <c r="E623" s="152" t="s">
        <v>2208</v>
      </c>
      <c r="F623" s="64">
        <v>52979522808</v>
      </c>
      <c r="G623" s="73">
        <v>0.16</v>
      </c>
      <c r="H623" s="64">
        <v>-355384688</v>
      </c>
      <c r="I623" s="78">
        <v>-4.89</v>
      </c>
      <c r="J623" s="64">
        <v>209139687325</v>
      </c>
      <c r="K623" s="73">
        <v>-0.12</v>
      </c>
      <c r="L623" s="64">
        <v>200682313</v>
      </c>
      <c r="M623" s="78">
        <v>-0.99</v>
      </c>
      <c r="N623" s="31">
        <v>26</v>
      </c>
      <c r="O623" s="33">
        <v>0.001</v>
      </c>
      <c r="P623" s="33">
        <v>0.002</v>
      </c>
      <c r="Q623" s="31">
        <v>14400</v>
      </c>
      <c r="R623" s="151">
        <v>545.5</v>
      </c>
      <c r="S623" s="64">
        <v>454</v>
      </c>
      <c r="T623" s="151" t="s">
        <v>3410</v>
      </c>
    </row>
    <row r="624" spans="1:20" ht="15">
      <c r="A624" s="85">
        <v>613</v>
      </c>
      <c r="B624" s="151" t="s">
        <v>1298</v>
      </c>
      <c r="C624" s="152" t="s">
        <v>1299</v>
      </c>
      <c r="D624" s="151" t="s">
        <v>23</v>
      </c>
      <c r="E624" s="152" t="s">
        <v>2171</v>
      </c>
      <c r="F624" s="64">
        <v>0</v>
      </c>
      <c r="G624" s="79" t="s">
        <v>2108</v>
      </c>
      <c r="H624" s="64">
        <v>0</v>
      </c>
      <c r="I624" s="77" t="s">
        <v>2108</v>
      </c>
      <c r="J624" s="64">
        <v>520693252357</v>
      </c>
      <c r="K624" s="76">
        <v>-0.52</v>
      </c>
      <c r="L624" s="64">
        <v>-189464289690</v>
      </c>
      <c r="M624" s="76">
        <v>-1.94</v>
      </c>
      <c r="N624" s="31">
        <v>-6200</v>
      </c>
      <c r="O624" s="33">
        <v>0</v>
      </c>
      <c r="P624" s="33">
        <v>0</v>
      </c>
      <c r="Q624" s="31">
        <v>3100</v>
      </c>
      <c r="R624" s="151">
        <v>-0.5</v>
      </c>
      <c r="S624" s="64">
        <v>289</v>
      </c>
      <c r="T624" s="151" t="s">
        <v>3410</v>
      </c>
    </row>
    <row r="625" spans="1:20" ht="15">
      <c r="A625" s="85">
        <v>614</v>
      </c>
      <c r="B625" s="151" t="s">
        <v>1302</v>
      </c>
      <c r="C625" s="152" t="s">
        <v>1303</v>
      </c>
      <c r="D625" s="151" t="s">
        <v>23</v>
      </c>
      <c r="E625" s="152" t="s">
        <v>2192</v>
      </c>
      <c r="F625" s="64">
        <v>31993324646</v>
      </c>
      <c r="G625" s="73">
        <v>0.09</v>
      </c>
      <c r="H625" s="64">
        <v>-1216871344</v>
      </c>
      <c r="I625" s="78">
        <v>-111.5</v>
      </c>
      <c r="J625" s="64">
        <v>83410767030</v>
      </c>
      <c r="K625" s="78">
        <v>0.07</v>
      </c>
      <c r="L625" s="64">
        <v>2375320681</v>
      </c>
      <c r="M625" s="76">
        <v>-0.07</v>
      </c>
      <c r="N625" s="31">
        <v>2465</v>
      </c>
      <c r="O625" s="33">
        <v>0</v>
      </c>
      <c r="P625" s="33">
        <v>0</v>
      </c>
      <c r="Q625" s="31">
        <v>10600</v>
      </c>
      <c r="R625" s="151">
        <v>4.3</v>
      </c>
      <c r="S625" s="64">
        <v>0</v>
      </c>
      <c r="T625" s="151" t="s">
        <v>3410</v>
      </c>
    </row>
    <row r="626" spans="1:20" ht="15">
      <c r="A626" s="85">
        <v>615</v>
      </c>
      <c r="B626" s="151" t="s">
        <v>1304</v>
      </c>
      <c r="C626" s="152" t="s">
        <v>1305</v>
      </c>
      <c r="D626" s="151" t="s">
        <v>23</v>
      </c>
      <c r="E626" s="152" t="s">
        <v>2116</v>
      </c>
      <c r="F626" s="64">
        <v>29065467627</v>
      </c>
      <c r="G626" s="78">
        <v>-0.24</v>
      </c>
      <c r="H626" s="64">
        <v>2224854653</v>
      </c>
      <c r="I626" s="78">
        <v>0.75</v>
      </c>
      <c r="J626" s="64">
        <v>130498436342</v>
      </c>
      <c r="K626" s="78">
        <v>-0.07</v>
      </c>
      <c r="L626" s="64">
        <v>4973147438</v>
      </c>
      <c r="M626" s="77">
        <v>-0.25</v>
      </c>
      <c r="N626" s="31">
        <v>1968</v>
      </c>
      <c r="O626" s="33">
        <v>0.06</v>
      </c>
      <c r="P626" s="33">
        <v>0.119</v>
      </c>
      <c r="Q626" s="31">
        <v>18300</v>
      </c>
      <c r="R626" s="151">
        <v>9.3</v>
      </c>
      <c r="S626" s="64">
        <v>296</v>
      </c>
      <c r="T626" s="151" t="s">
        <v>3410</v>
      </c>
    </row>
    <row r="627" spans="1:20" ht="15">
      <c r="A627" s="85">
        <v>616</v>
      </c>
      <c r="B627" s="151" t="s">
        <v>1310</v>
      </c>
      <c r="C627" s="152" t="s">
        <v>1311</v>
      </c>
      <c r="D627" s="151" t="s">
        <v>23</v>
      </c>
      <c r="E627" s="152" t="s">
        <v>2111</v>
      </c>
      <c r="F627" s="64">
        <v>17662938661</v>
      </c>
      <c r="G627" s="76">
        <v>1.25</v>
      </c>
      <c r="H627" s="64">
        <v>-245371773</v>
      </c>
      <c r="I627" s="73">
        <v>0.8</v>
      </c>
      <c r="J627" s="64">
        <v>106395415794</v>
      </c>
      <c r="K627" s="76">
        <v>0.29</v>
      </c>
      <c r="L627" s="64">
        <v>4028387266</v>
      </c>
      <c r="M627" s="73">
        <v>-0.37</v>
      </c>
      <c r="N627" s="31">
        <v>2020</v>
      </c>
      <c r="O627" s="33">
        <v>0.041</v>
      </c>
      <c r="P627" s="33">
        <v>0.07</v>
      </c>
      <c r="Q627" s="31">
        <v>20000</v>
      </c>
      <c r="R627" s="151">
        <v>9.9</v>
      </c>
      <c r="S627" s="64">
        <v>215</v>
      </c>
      <c r="T627" s="151" t="s">
        <v>3410</v>
      </c>
    </row>
    <row r="628" spans="1:20" ht="15">
      <c r="A628" s="85">
        <v>617</v>
      </c>
      <c r="B628" s="151" t="s">
        <v>2327</v>
      </c>
      <c r="C628" s="152" t="s">
        <v>2328</v>
      </c>
      <c r="D628" s="151" t="s">
        <v>23</v>
      </c>
      <c r="E628" s="152" t="s">
        <v>2165</v>
      </c>
      <c r="F628" s="64">
        <v>11934387388</v>
      </c>
      <c r="G628" s="78">
        <v>-0.32</v>
      </c>
      <c r="H628" s="64">
        <v>1737971974</v>
      </c>
      <c r="I628" s="73">
        <v>-0.26</v>
      </c>
      <c r="J628" s="64">
        <v>56028140409</v>
      </c>
      <c r="K628" s="73">
        <v>1.16</v>
      </c>
      <c r="L628" s="64">
        <v>12233969103</v>
      </c>
      <c r="M628" s="73">
        <v>2.27</v>
      </c>
      <c r="N628" s="31">
        <v>939</v>
      </c>
      <c r="O628" s="33">
        <v>0.075</v>
      </c>
      <c r="P628" s="33">
        <v>0.084</v>
      </c>
      <c r="Q628" s="31">
        <v>4600</v>
      </c>
      <c r="R628" s="151">
        <v>4.9</v>
      </c>
      <c r="S628" s="64">
        <v>513716</v>
      </c>
      <c r="T628" s="151" t="s">
        <v>2063</v>
      </c>
    </row>
    <row r="629" spans="1:20" ht="15">
      <c r="A629" s="85">
        <v>618</v>
      </c>
      <c r="B629" s="151" t="s">
        <v>1326</v>
      </c>
      <c r="C629" s="152" t="s">
        <v>1327</v>
      </c>
      <c r="D629" s="151" t="s">
        <v>23</v>
      </c>
      <c r="E629" s="152" t="s">
        <v>2116</v>
      </c>
      <c r="F629" s="64">
        <v>66987991993</v>
      </c>
      <c r="G629" s="78">
        <v>-0.09</v>
      </c>
      <c r="H629" s="64">
        <v>9538565308</v>
      </c>
      <c r="I629" s="73">
        <v>5.67</v>
      </c>
      <c r="J629" s="64">
        <v>279372189401</v>
      </c>
      <c r="K629" s="73">
        <v>-0.06</v>
      </c>
      <c r="L629" s="64">
        <v>43920295269</v>
      </c>
      <c r="M629" s="73">
        <v>1.4</v>
      </c>
      <c r="N629" s="31">
        <v>9500</v>
      </c>
      <c r="O629" s="33">
        <v>0.075</v>
      </c>
      <c r="P629" s="33">
        <v>0.159</v>
      </c>
      <c r="Q629" s="31">
        <v>22800</v>
      </c>
      <c r="R629" s="151">
        <v>2.4</v>
      </c>
      <c r="S629" s="64">
        <v>17238</v>
      </c>
      <c r="T629" s="151" t="s">
        <v>3410</v>
      </c>
    </row>
    <row r="630" spans="1:20" ht="15">
      <c r="A630" s="85">
        <v>619</v>
      </c>
      <c r="B630" s="151" t="s">
        <v>1328</v>
      </c>
      <c r="C630" s="152" t="s">
        <v>1329</v>
      </c>
      <c r="D630" s="151" t="s">
        <v>23</v>
      </c>
      <c r="E630" s="152" t="s">
        <v>2116</v>
      </c>
      <c r="F630" s="64">
        <v>4403339331</v>
      </c>
      <c r="G630" s="78">
        <v>-0.93</v>
      </c>
      <c r="H630" s="64">
        <v>-281826924</v>
      </c>
      <c r="I630" s="76">
        <v>0.56</v>
      </c>
      <c r="J630" s="64">
        <v>25354718552</v>
      </c>
      <c r="K630" s="76">
        <v>-0.91</v>
      </c>
      <c r="L630" s="64">
        <v>-900255214</v>
      </c>
      <c r="M630" s="76">
        <v>0.48</v>
      </c>
      <c r="N630" s="31">
        <v>100</v>
      </c>
      <c r="O630" s="33">
        <v>0.003</v>
      </c>
      <c r="P630" s="33">
        <v>0.005</v>
      </c>
      <c r="Q630" s="31">
        <v>5000</v>
      </c>
      <c r="R630" s="151">
        <v>49.9</v>
      </c>
      <c r="S630" s="64">
        <v>1528</v>
      </c>
      <c r="T630" s="151" t="s">
        <v>3410</v>
      </c>
    </row>
    <row r="631" spans="1:20" ht="15">
      <c r="A631" s="85">
        <v>620</v>
      </c>
      <c r="B631" s="151" t="s">
        <v>1332</v>
      </c>
      <c r="C631" s="152" t="s">
        <v>1333</v>
      </c>
      <c r="D631" s="151" t="s">
        <v>23</v>
      </c>
      <c r="E631" s="152" t="s">
        <v>2116</v>
      </c>
      <c r="F631" s="64">
        <v>157076955662</v>
      </c>
      <c r="G631" s="73">
        <v>0.23</v>
      </c>
      <c r="H631" s="64">
        <v>4828304645</v>
      </c>
      <c r="I631" s="73">
        <v>7.21</v>
      </c>
      <c r="J631" s="64">
        <v>715972243774</v>
      </c>
      <c r="K631" s="76">
        <v>1.05</v>
      </c>
      <c r="L631" s="64">
        <v>-20840585465</v>
      </c>
      <c r="M631" s="73">
        <v>-0.26</v>
      </c>
      <c r="N631" s="31">
        <v>109</v>
      </c>
      <c r="O631" s="33">
        <v>0.003</v>
      </c>
      <c r="P631" s="33">
        <v>0.007</v>
      </c>
      <c r="Q631" s="31">
        <v>5600</v>
      </c>
      <c r="R631" s="151">
        <v>51.3</v>
      </c>
      <c r="S631" s="64">
        <v>27435</v>
      </c>
      <c r="T631" s="151" t="s">
        <v>3410</v>
      </c>
    </row>
    <row r="632" spans="1:20" ht="15">
      <c r="A632" s="85">
        <v>621</v>
      </c>
      <c r="B632" s="151" t="s">
        <v>1334</v>
      </c>
      <c r="C632" s="152" t="s">
        <v>1335</v>
      </c>
      <c r="D632" s="151" t="s">
        <v>23</v>
      </c>
      <c r="E632" s="152" t="s">
        <v>2204</v>
      </c>
      <c r="F632" s="64">
        <v>251100149177</v>
      </c>
      <c r="G632" s="73">
        <v>0.05</v>
      </c>
      <c r="H632" s="64">
        <v>10852895411</v>
      </c>
      <c r="I632" s="73">
        <v>0.2</v>
      </c>
      <c r="J632" s="64">
        <v>960669330437</v>
      </c>
      <c r="K632" s="77">
        <v>0.06</v>
      </c>
      <c r="L632" s="64">
        <v>43051772140</v>
      </c>
      <c r="M632" s="73">
        <v>0.23</v>
      </c>
      <c r="N632" s="31">
        <v>4762</v>
      </c>
      <c r="O632" s="33">
        <v>0.211</v>
      </c>
      <c r="P632" s="33">
        <v>0.328</v>
      </c>
      <c r="Q632" s="31">
        <v>70000</v>
      </c>
      <c r="R632" s="151">
        <v>14.7</v>
      </c>
      <c r="S632" s="64">
        <v>0</v>
      </c>
      <c r="T632" s="151" t="s">
        <v>3410</v>
      </c>
    </row>
    <row r="633" spans="1:20" ht="15">
      <c r="A633" s="85">
        <v>622</v>
      </c>
      <c r="B633" s="151" t="s">
        <v>2329</v>
      </c>
      <c r="C633" s="152" t="s">
        <v>2330</v>
      </c>
      <c r="D633" s="151" t="s">
        <v>23</v>
      </c>
      <c r="E633" s="152" t="s">
        <v>2151</v>
      </c>
      <c r="F633" s="64">
        <v>0</v>
      </c>
      <c r="G633" s="79" t="s">
        <v>2108</v>
      </c>
      <c r="H633" s="64">
        <v>0</v>
      </c>
      <c r="I633" s="73" t="s">
        <v>2108</v>
      </c>
      <c r="J633" s="64">
        <v>348878676839</v>
      </c>
      <c r="K633" s="78">
        <v>0.19</v>
      </c>
      <c r="L633" s="64">
        <v>47115323436</v>
      </c>
      <c r="M633" s="78">
        <v>-0.1</v>
      </c>
      <c r="N633" s="31"/>
      <c r="O633" s="33">
        <v>0</v>
      </c>
      <c r="P633" s="33">
        <v>0</v>
      </c>
      <c r="Q633" s="31">
        <v>0</v>
      </c>
      <c r="R633" s="151">
        <v>0</v>
      </c>
      <c r="S633" s="64">
        <v>0</v>
      </c>
      <c r="T633" s="151" t="s">
        <v>3410</v>
      </c>
    </row>
    <row r="634" spans="1:20" ht="15">
      <c r="A634" s="85">
        <v>623</v>
      </c>
      <c r="B634" s="151" t="s">
        <v>1360</v>
      </c>
      <c r="C634" s="152" t="s">
        <v>2331</v>
      </c>
      <c r="D634" s="151" t="s">
        <v>23</v>
      </c>
      <c r="E634" s="152" t="s">
        <v>2116</v>
      </c>
      <c r="F634" s="64">
        <v>217869375753</v>
      </c>
      <c r="G634" s="73">
        <v>0.12</v>
      </c>
      <c r="H634" s="64">
        <v>972891520</v>
      </c>
      <c r="I634" s="78">
        <v>-0.67</v>
      </c>
      <c r="J634" s="64">
        <v>979906938319</v>
      </c>
      <c r="K634" s="73">
        <v>0.83</v>
      </c>
      <c r="L634" s="64">
        <v>17009061349</v>
      </c>
      <c r="M634" s="73">
        <v>3.58</v>
      </c>
      <c r="N634" s="31">
        <v>1453</v>
      </c>
      <c r="O634" s="33">
        <v>0.021</v>
      </c>
      <c r="P634" s="33">
        <v>0.117</v>
      </c>
      <c r="Q634" s="31">
        <v>7700</v>
      </c>
      <c r="R634" s="151">
        <v>5.3</v>
      </c>
      <c r="S634" s="64">
        <v>22</v>
      </c>
      <c r="T634" s="151" t="s">
        <v>3410</v>
      </c>
    </row>
    <row r="635" spans="1:20" ht="15">
      <c r="A635" s="85">
        <v>624</v>
      </c>
      <c r="B635" s="151" t="s">
        <v>1362</v>
      </c>
      <c r="C635" s="152" t="s">
        <v>1363</v>
      </c>
      <c r="D635" s="151" t="s">
        <v>23</v>
      </c>
      <c r="E635" s="152" t="s">
        <v>2171</v>
      </c>
      <c r="F635" s="64">
        <v>118023769364</v>
      </c>
      <c r="G635" s="77">
        <v>0.64</v>
      </c>
      <c r="H635" s="64">
        <v>11705238224</v>
      </c>
      <c r="I635" s="73">
        <v>1.49</v>
      </c>
      <c r="J635" s="64">
        <v>591574161567</v>
      </c>
      <c r="K635" s="78">
        <v>1.49</v>
      </c>
      <c r="L635" s="64">
        <v>36346592360</v>
      </c>
      <c r="M635" s="76">
        <v>1.02</v>
      </c>
      <c r="N635" s="31">
        <v>694</v>
      </c>
      <c r="O635" s="33">
        <v>0</v>
      </c>
      <c r="P635" s="33">
        <v>0</v>
      </c>
      <c r="Q635" s="31">
        <v>2500</v>
      </c>
      <c r="R635" s="151">
        <v>3.6</v>
      </c>
      <c r="S635" s="64">
        <v>1359</v>
      </c>
      <c r="T635" s="151" t="s">
        <v>3410</v>
      </c>
    </row>
    <row r="636" spans="1:20" ht="15">
      <c r="A636" s="85">
        <v>625</v>
      </c>
      <c r="B636" s="151" t="s">
        <v>1364</v>
      </c>
      <c r="C636" s="152" t="s">
        <v>1365</v>
      </c>
      <c r="D636" s="151" t="s">
        <v>23</v>
      </c>
      <c r="E636" s="152" t="s">
        <v>2228</v>
      </c>
      <c r="F636" s="64">
        <v>5207977453</v>
      </c>
      <c r="G636" s="78">
        <v>-0.57</v>
      </c>
      <c r="H636" s="64">
        <v>-2014219178</v>
      </c>
      <c r="I636" s="78">
        <v>-0.88</v>
      </c>
      <c r="J636" s="64">
        <v>138930938534</v>
      </c>
      <c r="K636" s="78">
        <v>1.41</v>
      </c>
      <c r="L636" s="64">
        <v>103662456</v>
      </c>
      <c r="M636" s="78">
        <v>0.02</v>
      </c>
      <c r="N636" s="31">
        <v>-727</v>
      </c>
      <c r="O636" s="33">
        <v>-0.04</v>
      </c>
      <c r="P636" s="33">
        <v>-0.061</v>
      </c>
      <c r="Q636" s="31">
        <v>2400</v>
      </c>
      <c r="R636" s="151">
        <v>-3.3</v>
      </c>
      <c r="S636" s="64">
        <v>24792</v>
      </c>
      <c r="T636" s="151" t="s">
        <v>3410</v>
      </c>
    </row>
    <row r="637" spans="1:20" ht="15">
      <c r="A637" s="85">
        <v>626</v>
      </c>
      <c r="B637" s="151" t="s">
        <v>1372</v>
      </c>
      <c r="C637" s="152" t="s">
        <v>1373</v>
      </c>
      <c r="D637" s="151" t="s">
        <v>23</v>
      </c>
      <c r="E637" s="152" t="s">
        <v>2116</v>
      </c>
      <c r="F637" s="64">
        <v>122211552323</v>
      </c>
      <c r="G637" s="78">
        <v>-0.09</v>
      </c>
      <c r="H637" s="64">
        <v>931826845</v>
      </c>
      <c r="I637" s="77">
        <v>0.07</v>
      </c>
      <c r="J637" s="64">
        <v>676385219375</v>
      </c>
      <c r="K637" s="78">
        <v>-0.14</v>
      </c>
      <c r="L637" s="64">
        <v>-19554169961</v>
      </c>
      <c r="M637" s="73">
        <v>-2.8</v>
      </c>
      <c r="N637" s="31">
        <v>1000</v>
      </c>
      <c r="O637" s="33">
        <v>0.02</v>
      </c>
      <c r="P637" s="33">
        <v>0.072</v>
      </c>
      <c r="Q637" s="31">
        <v>4800</v>
      </c>
      <c r="R637" s="151">
        <v>4.8</v>
      </c>
      <c r="S637" s="64">
        <v>9453</v>
      </c>
      <c r="T637" s="151" t="s">
        <v>3410</v>
      </c>
    </row>
    <row r="638" spans="1:20" ht="15">
      <c r="A638" s="85">
        <v>627</v>
      </c>
      <c r="B638" s="151" t="s">
        <v>1376</v>
      </c>
      <c r="C638" s="152" t="s">
        <v>1377</v>
      </c>
      <c r="D638" s="151" t="s">
        <v>23</v>
      </c>
      <c r="E638" s="152" t="s">
        <v>2116</v>
      </c>
      <c r="F638" s="64">
        <v>195615726306</v>
      </c>
      <c r="G638" s="78">
        <v>-0.3</v>
      </c>
      <c r="H638" s="64">
        <v>4553129283</v>
      </c>
      <c r="I638" s="78">
        <v>-0.61</v>
      </c>
      <c r="J638" s="64">
        <v>835738199144</v>
      </c>
      <c r="K638" s="73">
        <v>-0.06</v>
      </c>
      <c r="L638" s="64">
        <v>25957598371</v>
      </c>
      <c r="M638" s="77">
        <v>-0.23</v>
      </c>
      <c r="N638" s="31">
        <v>2222</v>
      </c>
      <c r="O638" s="33">
        <v>0.018</v>
      </c>
      <c r="P638" s="33">
        <v>0.13</v>
      </c>
      <c r="Q638" s="31">
        <v>8000</v>
      </c>
      <c r="R638" s="151">
        <v>3.6</v>
      </c>
      <c r="S638" s="64">
        <v>1862</v>
      </c>
      <c r="T638" s="151" t="s">
        <v>3410</v>
      </c>
    </row>
    <row r="639" spans="1:20" ht="15">
      <c r="A639" s="85">
        <v>628</v>
      </c>
      <c r="B639" s="151" t="s">
        <v>1378</v>
      </c>
      <c r="C639" s="152" t="s">
        <v>1379</v>
      </c>
      <c r="D639" s="151" t="s">
        <v>23</v>
      </c>
      <c r="E639" s="152" t="s">
        <v>2116</v>
      </c>
      <c r="F639" s="64">
        <v>319347253793</v>
      </c>
      <c r="G639" s="78">
        <v>-0.33</v>
      </c>
      <c r="H639" s="64">
        <v>5193439251</v>
      </c>
      <c r="I639" s="78">
        <v>-0.36</v>
      </c>
      <c r="J639" s="64">
        <v>1256436227085</v>
      </c>
      <c r="K639" s="78">
        <v>-0.27</v>
      </c>
      <c r="L639" s="64">
        <v>17268671845</v>
      </c>
      <c r="M639" s="77">
        <v>0.79</v>
      </c>
      <c r="N639" s="31">
        <v>418</v>
      </c>
      <c r="O639" s="33">
        <v>0.008</v>
      </c>
      <c r="P639" s="33">
        <v>0.022</v>
      </c>
      <c r="Q639" s="31">
        <v>7900</v>
      </c>
      <c r="R639" s="151">
        <v>18.9</v>
      </c>
      <c r="S639" s="64">
        <v>797</v>
      </c>
      <c r="T639" s="151" t="s">
        <v>3410</v>
      </c>
    </row>
    <row r="640" spans="1:20" ht="15">
      <c r="A640" s="85">
        <v>629</v>
      </c>
      <c r="B640" s="151" t="s">
        <v>1380</v>
      </c>
      <c r="C640" s="152" t="s">
        <v>1381</v>
      </c>
      <c r="D640" s="151" t="s">
        <v>23</v>
      </c>
      <c r="E640" s="152" t="s">
        <v>2116</v>
      </c>
      <c r="F640" s="64">
        <v>194595479440</v>
      </c>
      <c r="G640" s="78">
        <v>-0.19</v>
      </c>
      <c r="H640" s="64">
        <v>8749036464</v>
      </c>
      <c r="I640" s="78">
        <v>449.01</v>
      </c>
      <c r="J640" s="64">
        <v>823704486169</v>
      </c>
      <c r="K640" s="73">
        <v>-0.14</v>
      </c>
      <c r="L640" s="64">
        <v>36427683700</v>
      </c>
      <c r="M640" s="73">
        <v>-0.31</v>
      </c>
      <c r="N640" s="31">
        <v>823</v>
      </c>
      <c r="O640" s="33">
        <v>0.02</v>
      </c>
      <c r="P640" s="33">
        <v>0.06</v>
      </c>
      <c r="Q640" s="31">
        <v>5100</v>
      </c>
      <c r="R640" s="151">
        <v>6.2</v>
      </c>
      <c r="S640" s="64">
        <v>4574</v>
      </c>
      <c r="T640" s="151" t="s">
        <v>3410</v>
      </c>
    </row>
    <row r="641" spans="1:20" ht="15">
      <c r="A641" s="85">
        <v>630</v>
      </c>
      <c r="B641" s="151" t="s">
        <v>1386</v>
      </c>
      <c r="C641" s="152" t="s">
        <v>1387</v>
      </c>
      <c r="D641" s="151" t="s">
        <v>23</v>
      </c>
      <c r="E641" s="152" t="s">
        <v>2116</v>
      </c>
      <c r="F641" s="64">
        <v>156887513081</v>
      </c>
      <c r="G641" s="78">
        <v>-0.28</v>
      </c>
      <c r="H641" s="64">
        <v>21028107428</v>
      </c>
      <c r="I641" s="76">
        <v>-0.05</v>
      </c>
      <c r="J641" s="64">
        <v>675305973251</v>
      </c>
      <c r="K641" s="78">
        <v>-0.08</v>
      </c>
      <c r="L641" s="64">
        <v>45963496002</v>
      </c>
      <c r="M641" s="78">
        <v>0</v>
      </c>
      <c r="N641" s="31">
        <v>1268</v>
      </c>
      <c r="O641" s="33">
        <v>0.023</v>
      </c>
      <c r="P641" s="33">
        <v>0.051</v>
      </c>
      <c r="Q641" s="31">
        <v>7100</v>
      </c>
      <c r="R641" s="151">
        <v>5.6</v>
      </c>
      <c r="S641" s="64">
        <v>56506</v>
      </c>
      <c r="T641" s="151" t="s">
        <v>2063</v>
      </c>
    </row>
    <row r="642" spans="1:20" ht="15">
      <c r="A642" s="85">
        <v>631</v>
      </c>
      <c r="B642" s="151" t="s">
        <v>1388</v>
      </c>
      <c r="C642" s="152" t="s">
        <v>1389</v>
      </c>
      <c r="D642" s="151" t="s">
        <v>23</v>
      </c>
      <c r="E642" s="152" t="s">
        <v>2218</v>
      </c>
      <c r="F642" s="64">
        <v>10408571401</v>
      </c>
      <c r="G642" s="73">
        <v>0.09</v>
      </c>
      <c r="H642" s="64">
        <v>-87026305</v>
      </c>
      <c r="I642" s="78">
        <v>0.59</v>
      </c>
      <c r="J642" s="64">
        <v>36090163444</v>
      </c>
      <c r="K642" s="73">
        <v>-0.09</v>
      </c>
      <c r="L642" s="64">
        <v>-3260626935</v>
      </c>
      <c r="M642" s="77">
        <v>0.96</v>
      </c>
      <c r="N642" s="31">
        <v>-69</v>
      </c>
      <c r="O642" s="33">
        <v>-0.004</v>
      </c>
      <c r="P642" s="33">
        <v>-0.007</v>
      </c>
      <c r="Q642" s="31">
        <v>2500</v>
      </c>
      <c r="R642" s="151">
        <v>-36.2</v>
      </c>
      <c r="S642" s="64">
        <v>10598</v>
      </c>
      <c r="T642" s="151" t="s">
        <v>3410</v>
      </c>
    </row>
    <row r="643" spans="1:20" ht="15">
      <c r="A643" s="85">
        <v>632</v>
      </c>
      <c r="B643" s="151" t="s">
        <v>1392</v>
      </c>
      <c r="C643" s="152" t="s">
        <v>1393</v>
      </c>
      <c r="D643" s="151" t="s">
        <v>23</v>
      </c>
      <c r="E643" s="152" t="s">
        <v>2184</v>
      </c>
      <c r="F643" s="64">
        <v>36241709771</v>
      </c>
      <c r="G643" s="77">
        <v>0.94</v>
      </c>
      <c r="H643" s="64">
        <v>1514289604</v>
      </c>
      <c r="I643" s="78">
        <v>0.06</v>
      </c>
      <c r="J643" s="64">
        <v>114990258216</v>
      </c>
      <c r="K643" s="78">
        <v>0.52</v>
      </c>
      <c r="L643" s="64">
        <v>6546741091</v>
      </c>
      <c r="M643" s="78">
        <v>0.3</v>
      </c>
      <c r="N643" s="31">
        <v>1579</v>
      </c>
      <c r="O643" s="75">
        <v>0.033</v>
      </c>
      <c r="P643" s="75">
        <v>0.076</v>
      </c>
      <c r="Q643" s="31">
        <v>15000</v>
      </c>
      <c r="R643" s="151">
        <v>9.5</v>
      </c>
      <c r="S643" s="64">
        <v>16</v>
      </c>
      <c r="T643" s="151" t="s">
        <v>3410</v>
      </c>
    </row>
    <row r="644" spans="1:20" ht="15">
      <c r="A644" s="85">
        <v>633</v>
      </c>
      <c r="B644" s="151" t="s">
        <v>1394</v>
      </c>
      <c r="C644" s="152" t="s">
        <v>1395</v>
      </c>
      <c r="D644" s="151" t="s">
        <v>23</v>
      </c>
      <c r="E644" s="152" t="s">
        <v>2116</v>
      </c>
      <c r="F644" s="64">
        <v>18358929774</v>
      </c>
      <c r="G644" s="76">
        <v>1.04</v>
      </c>
      <c r="H644" s="64">
        <v>612179756</v>
      </c>
      <c r="I644" s="73">
        <v>0.19</v>
      </c>
      <c r="J644" s="64">
        <v>51121156269</v>
      </c>
      <c r="K644" s="73">
        <v>0.37</v>
      </c>
      <c r="L644" s="64">
        <v>-1018761208</v>
      </c>
      <c r="M644" s="78">
        <v>0.67</v>
      </c>
      <c r="N644" s="31">
        <v>-93</v>
      </c>
      <c r="O644" s="33">
        <v>-0.003</v>
      </c>
      <c r="P644" s="33">
        <v>-0.01</v>
      </c>
      <c r="Q644" s="31">
        <v>2100</v>
      </c>
      <c r="R644" s="151">
        <v>-22.6</v>
      </c>
      <c r="S644" s="64">
        <v>57020</v>
      </c>
      <c r="T644" s="151" t="s">
        <v>2063</v>
      </c>
    </row>
    <row r="645" spans="1:20" ht="15">
      <c r="A645" s="85">
        <v>634</v>
      </c>
      <c r="B645" s="151" t="s">
        <v>1396</v>
      </c>
      <c r="C645" s="152" t="s">
        <v>1397</v>
      </c>
      <c r="D645" s="151" t="s">
        <v>23</v>
      </c>
      <c r="E645" s="152" t="s">
        <v>2116</v>
      </c>
      <c r="F645" s="64">
        <v>0</v>
      </c>
      <c r="G645" s="79" t="s">
        <v>2108</v>
      </c>
      <c r="H645" s="64">
        <v>0</v>
      </c>
      <c r="I645" s="78" t="s">
        <v>2108</v>
      </c>
      <c r="J645" s="64">
        <v>9289313389</v>
      </c>
      <c r="K645" s="78">
        <v>-0.21</v>
      </c>
      <c r="L645" s="64">
        <v>378644869</v>
      </c>
      <c r="M645" s="78">
        <v>0.72</v>
      </c>
      <c r="N645" s="31">
        <v>-133</v>
      </c>
      <c r="O645" s="33">
        <v>0</v>
      </c>
      <c r="P645" s="33">
        <v>0</v>
      </c>
      <c r="Q645" s="31">
        <v>1400</v>
      </c>
      <c r="R645" s="151">
        <v>-10.5</v>
      </c>
      <c r="S645" s="64">
        <v>165</v>
      </c>
      <c r="T645" s="151" t="s">
        <v>3410</v>
      </c>
    </row>
    <row r="646" spans="1:20" ht="15">
      <c r="A646" s="85">
        <v>635</v>
      </c>
      <c r="B646" s="151" t="s">
        <v>1398</v>
      </c>
      <c r="C646" s="152" t="s">
        <v>1399</v>
      </c>
      <c r="D646" s="151" t="s">
        <v>23</v>
      </c>
      <c r="E646" s="152" t="s">
        <v>2200</v>
      </c>
      <c r="F646" s="64">
        <v>164817696083</v>
      </c>
      <c r="G646" s="76">
        <v>1.54</v>
      </c>
      <c r="H646" s="64">
        <v>9332564055</v>
      </c>
      <c r="I646" s="78">
        <v>0.21</v>
      </c>
      <c r="J646" s="64">
        <v>332858464753</v>
      </c>
      <c r="K646" s="73">
        <v>0.16</v>
      </c>
      <c r="L646" s="64">
        <v>7226655877</v>
      </c>
      <c r="M646" s="78">
        <v>-0.33</v>
      </c>
      <c r="N646" s="31">
        <v>3976</v>
      </c>
      <c r="O646" s="33">
        <v>0.071</v>
      </c>
      <c r="P646" s="33">
        <v>0.16</v>
      </c>
      <c r="Q646" s="31">
        <v>33000</v>
      </c>
      <c r="R646" s="151">
        <v>8.3</v>
      </c>
      <c r="S646" s="64">
        <v>31</v>
      </c>
      <c r="T646" s="151" t="s">
        <v>3410</v>
      </c>
    </row>
    <row r="647" spans="1:20" ht="15">
      <c r="A647" s="85">
        <v>636</v>
      </c>
      <c r="B647" s="151" t="s">
        <v>1408</v>
      </c>
      <c r="C647" s="152" t="s">
        <v>1409</v>
      </c>
      <c r="D647" s="151" t="s">
        <v>23</v>
      </c>
      <c r="E647" s="152" t="s">
        <v>2230</v>
      </c>
      <c r="F647" s="64">
        <v>35582990601</v>
      </c>
      <c r="G647" s="78">
        <v>-0.08</v>
      </c>
      <c r="H647" s="64">
        <v>2748478016</v>
      </c>
      <c r="I647" s="76">
        <v>-0.22</v>
      </c>
      <c r="J647" s="64">
        <v>153629495140</v>
      </c>
      <c r="K647" s="78">
        <v>0.01</v>
      </c>
      <c r="L647" s="64">
        <v>12030680256</v>
      </c>
      <c r="M647" s="78">
        <v>-0.13</v>
      </c>
      <c r="N647" s="31">
        <v>4505</v>
      </c>
      <c r="O647" s="33">
        <v>0.096</v>
      </c>
      <c r="P647" s="33">
        <v>0.201</v>
      </c>
      <c r="Q647" s="31">
        <v>49100</v>
      </c>
      <c r="R647" s="151">
        <v>10.9</v>
      </c>
      <c r="S647" s="64">
        <v>70</v>
      </c>
      <c r="T647" s="151" t="s">
        <v>3410</v>
      </c>
    </row>
    <row r="648" spans="1:20" ht="15">
      <c r="A648" s="85">
        <v>637</v>
      </c>
      <c r="B648" s="151" t="s">
        <v>1410</v>
      </c>
      <c r="C648" s="152" t="s">
        <v>3097</v>
      </c>
      <c r="D648" s="151" t="s">
        <v>23</v>
      </c>
      <c r="E648" s="152" t="s">
        <v>2153</v>
      </c>
      <c r="F648" s="64">
        <v>63700071436</v>
      </c>
      <c r="G648" s="78">
        <v>-0.14</v>
      </c>
      <c r="H648" s="64">
        <v>-2890808069</v>
      </c>
      <c r="I648" s="73">
        <v>0.27</v>
      </c>
      <c r="J648" s="64">
        <v>310319868292</v>
      </c>
      <c r="K648" s="73">
        <v>-0.25</v>
      </c>
      <c r="L648" s="64">
        <v>-13766035591</v>
      </c>
      <c r="M648" s="73">
        <v>-196.83</v>
      </c>
      <c r="N648" s="31">
        <v>-1125</v>
      </c>
      <c r="O648" s="33">
        <v>-0.018</v>
      </c>
      <c r="P648" s="33">
        <v>-0.09</v>
      </c>
      <c r="Q648" s="31">
        <v>1800</v>
      </c>
      <c r="R648" s="151">
        <v>-1.6</v>
      </c>
      <c r="S648" s="64">
        <v>1670</v>
      </c>
      <c r="T648" s="151" t="s">
        <v>3410</v>
      </c>
    </row>
    <row r="649" spans="1:20" ht="15">
      <c r="A649" s="85">
        <v>638</v>
      </c>
      <c r="B649" s="151" t="s">
        <v>1412</v>
      </c>
      <c r="C649" s="152" t="s">
        <v>1413</v>
      </c>
      <c r="D649" s="151" t="s">
        <v>23</v>
      </c>
      <c r="E649" s="152" t="s">
        <v>2116</v>
      </c>
      <c r="F649" s="64">
        <v>372524319168</v>
      </c>
      <c r="G649" s="78">
        <v>-0.22</v>
      </c>
      <c r="H649" s="64">
        <v>2617036874</v>
      </c>
      <c r="I649" s="76">
        <v>-0.68</v>
      </c>
      <c r="J649" s="64">
        <v>1587983161562</v>
      </c>
      <c r="K649" s="73">
        <v>0.04</v>
      </c>
      <c r="L649" s="64">
        <v>-6332247677</v>
      </c>
      <c r="M649" s="77">
        <v>-1.09</v>
      </c>
      <c r="N649" s="31">
        <v>627</v>
      </c>
      <c r="O649" s="33">
        <v>0.008</v>
      </c>
      <c r="P649" s="33">
        <v>0.028</v>
      </c>
      <c r="Q649" s="31">
        <v>6400</v>
      </c>
      <c r="R649" s="151">
        <v>10.2</v>
      </c>
      <c r="S649" s="64">
        <v>3818</v>
      </c>
      <c r="T649" s="151" t="s">
        <v>3410</v>
      </c>
    </row>
    <row r="650" spans="1:20" ht="15">
      <c r="A650" s="85">
        <v>639</v>
      </c>
      <c r="B650" s="151" t="s">
        <v>1414</v>
      </c>
      <c r="C650" s="152" t="s">
        <v>1415</v>
      </c>
      <c r="D650" s="151" t="s">
        <v>23</v>
      </c>
      <c r="E650" s="152" t="s">
        <v>2116</v>
      </c>
      <c r="F650" s="64">
        <v>6766760670</v>
      </c>
      <c r="G650" s="78">
        <v>-0.44</v>
      </c>
      <c r="H650" s="64">
        <v>-538150519</v>
      </c>
      <c r="I650" s="78">
        <v>-1.45</v>
      </c>
      <c r="J650" s="64">
        <v>29101017847</v>
      </c>
      <c r="K650" s="73">
        <v>-0.6</v>
      </c>
      <c r="L650" s="64">
        <v>-805694307</v>
      </c>
      <c r="M650" s="78">
        <v>-1.17</v>
      </c>
      <c r="N650" s="31">
        <v>68</v>
      </c>
      <c r="O650" s="33">
        <v>0.001</v>
      </c>
      <c r="P650" s="33">
        <v>0.004</v>
      </c>
      <c r="Q650" s="31">
        <v>9700</v>
      </c>
      <c r="R650" s="151">
        <v>142.3</v>
      </c>
      <c r="S650" s="64">
        <v>5257</v>
      </c>
      <c r="T650" s="151" t="s">
        <v>3410</v>
      </c>
    </row>
    <row r="651" spans="1:20" ht="15">
      <c r="A651" s="85">
        <v>640</v>
      </c>
      <c r="B651" s="151" t="s">
        <v>1422</v>
      </c>
      <c r="C651" s="152" t="s">
        <v>1423</v>
      </c>
      <c r="D651" s="151" t="s">
        <v>23</v>
      </c>
      <c r="E651" s="152" t="s">
        <v>2127</v>
      </c>
      <c r="F651" s="64">
        <v>76799141373</v>
      </c>
      <c r="G651" s="78">
        <v>-0.16</v>
      </c>
      <c r="H651" s="64">
        <v>44055065969</v>
      </c>
      <c r="I651" s="78">
        <v>-0.21</v>
      </c>
      <c r="J651" s="64">
        <v>308208924367</v>
      </c>
      <c r="K651" s="73">
        <v>0.04</v>
      </c>
      <c r="L651" s="64">
        <v>169610579583</v>
      </c>
      <c r="M651" s="78">
        <v>0.07</v>
      </c>
      <c r="N651" s="31">
        <v>4737</v>
      </c>
      <c r="O651" s="33">
        <v>0.17</v>
      </c>
      <c r="P651" s="33">
        <v>0.306</v>
      </c>
      <c r="Q651" s="31">
        <v>36000</v>
      </c>
      <c r="R651" s="151">
        <v>7.6</v>
      </c>
      <c r="S651" s="64">
        <v>2510</v>
      </c>
      <c r="T651" s="151" t="s">
        <v>3410</v>
      </c>
    </row>
    <row r="652" spans="1:20" ht="15">
      <c r="A652" s="85">
        <v>641</v>
      </c>
      <c r="B652" s="151" t="s">
        <v>1424</v>
      </c>
      <c r="C652" s="152" t="s">
        <v>1425</v>
      </c>
      <c r="D652" s="151" t="s">
        <v>23</v>
      </c>
      <c r="E652" s="152" t="s">
        <v>2192</v>
      </c>
      <c r="F652" s="64">
        <v>192369711514</v>
      </c>
      <c r="G652" s="78">
        <v>-0.13</v>
      </c>
      <c r="H652" s="64">
        <v>27803449762</v>
      </c>
      <c r="I652" s="78">
        <v>-0.14</v>
      </c>
      <c r="J652" s="64">
        <v>541196561864</v>
      </c>
      <c r="K652" s="77">
        <v>0.05</v>
      </c>
      <c r="L652" s="64">
        <v>52328871503</v>
      </c>
      <c r="M652" s="76">
        <v>0.15</v>
      </c>
      <c r="N652" s="31">
        <v>3547</v>
      </c>
      <c r="O652" s="33">
        <v>0.098</v>
      </c>
      <c r="P652" s="33">
        <v>0.169</v>
      </c>
      <c r="Q652" s="31">
        <v>18800</v>
      </c>
      <c r="R652" s="151">
        <v>5.3</v>
      </c>
      <c r="S652" s="64">
        <v>726</v>
      </c>
      <c r="T652" s="151" t="s">
        <v>3410</v>
      </c>
    </row>
    <row r="653" spans="1:20" ht="15">
      <c r="A653" s="85">
        <v>642</v>
      </c>
      <c r="B653" s="151" t="s">
        <v>1432</v>
      </c>
      <c r="C653" s="152" t="s">
        <v>1433</v>
      </c>
      <c r="D653" s="151" t="s">
        <v>23</v>
      </c>
      <c r="E653" s="152" t="s">
        <v>2198</v>
      </c>
      <c r="F653" s="64">
        <v>40672574620</v>
      </c>
      <c r="G653" s="73">
        <v>0.03</v>
      </c>
      <c r="H653" s="64">
        <v>1447322234</v>
      </c>
      <c r="I653" s="77">
        <v>-0.54</v>
      </c>
      <c r="J653" s="64">
        <v>165766067831</v>
      </c>
      <c r="K653" s="73">
        <v>0.09</v>
      </c>
      <c r="L653" s="64">
        <v>9469067431</v>
      </c>
      <c r="M653" s="77">
        <v>-0.29</v>
      </c>
      <c r="N653" s="31">
        <v>2807</v>
      </c>
      <c r="O653" s="33">
        <v>0.137</v>
      </c>
      <c r="P653" s="33">
        <v>0.152</v>
      </c>
      <c r="Q653" s="31">
        <v>33400</v>
      </c>
      <c r="R653" s="151">
        <v>11.9</v>
      </c>
      <c r="S653" s="64">
        <v>1648</v>
      </c>
      <c r="T653" s="151" t="s">
        <v>3410</v>
      </c>
    </row>
    <row r="654" spans="1:20" ht="15">
      <c r="A654" s="85">
        <v>643</v>
      </c>
      <c r="B654" s="151" t="s">
        <v>1436</v>
      </c>
      <c r="C654" s="152" t="s">
        <v>1437</v>
      </c>
      <c r="D654" s="151" t="s">
        <v>23</v>
      </c>
      <c r="E654" s="152" t="s">
        <v>2204</v>
      </c>
      <c r="F654" s="64">
        <v>70500132143</v>
      </c>
      <c r="G654" s="73">
        <v>0.05</v>
      </c>
      <c r="H654" s="64">
        <v>4327414981</v>
      </c>
      <c r="I654" s="73">
        <v>-0.51</v>
      </c>
      <c r="J654" s="64">
        <v>285773004184</v>
      </c>
      <c r="K654" s="78">
        <v>0.02</v>
      </c>
      <c r="L654" s="64">
        <v>30271409832</v>
      </c>
      <c r="M654" s="78">
        <v>-0.27</v>
      </c>
      <c r="N654" s="31">
        <v>3516</v>
      </c>
      <c r="O654" s="33">
        <v>0.159</v>
      </c>
      <c r="P654" s="33">
        <v>0.229</v>
      </c>
      <c r="Q654" s="31">
        <v>90000</v>
      </c>
      <c r="R654" s="151">
        <v>25.6</v>
      </c>
      <c r="S654" s="64">
        <v>294</v>
      </c>
      <c r="T654" s="151" t="s">
        <v>3410</v>
      </c>
    </row>
    <row r="655" spans="1:20" ht="15">
      <c r="A655" s="85">
        <v>644</v>
      </c>
      <c r="B655" s="151" t="s">
        <v>1438</v>
      </c>
      <c r="C655" s="152" t="s">
        <v>1439</v>
      </c>
      <c r="D655" s="151" t="s">
        <v>23</v>
      </c>
      <c r="E655" s="152" t="s">
        <v>2192</v>
      </c>
      <c r="F655" s="64">
        <v>68016717454</v>
      </c>
      <c r="G655" s="73">
        <v>0.12</v>
      </c>
      <c r="H655" s="64">
        <v>3093081571</v>
      </c>
      <c r="I655" s="78">
        <v>0.02</v>
      </c>
      <c r="J655" s="64">
        <v>257966286224</v>
      </c>
      <c r="K655" s="73">
        <v>0.77</v>
      </c>
      <c r="L655" s="64">
        <v>7878394679</v>
      </c>
      <c r="M655" s="78">
        <v>0.95</v>
      </c>
      <c r="N655" s="31">
        <v>1661</v>
      </c>
      <c r="O655" s="33">
        <v>0.052</v>
      </c>
      <c r="P655" s="33">
        <v>0.097</v>
      </c>
      <c r="Q655" s="31">
        <v>9800</v>
      </c>
      <c r="R655" s="151">
        <v>5.9</v>
      </c>
      <c r="S655" s="64">
        <v>131</v>
      </c>
      <c r="T655" s="151" t="s">
        <v>3410</v>
      </c>
    </row>
    <row r="656" spans="1:20" ht="15">
      <c r="A656" s="85">
        <v>645</v>
      </c>
      <c r="B656" s="151" t="s">
        <v>1440</v>
      </c>
      <c r="C656" s="152" t="s">
        <v>1441</v>
      </c>
      <c r="D656" s="151" t="s">
        <v>23</v>
      </c>
      <c r="E656" s="152" t="s">
        <v>2143</v>
      </c>
      <c r="F656" s="64">
        <v>10977589249</v>
      </c>
      <c r="G656" s="73">
        <v>0.01</v>
      </c>
      <c r="H656" s="64">
        <v>4356990188</v>
      </c>
      <c r="I656" s="77">
        <v>0.49</v>
      </c>
      <c r="J656" s="64">
        <v>46434822631</v>
      </c>
      <c r="K656" s="73">
        <v>0.11</v>
      </c>
      <c r="L656" s="64">
        <v>16002161696</v>
      </c>
      <c r="M656" s="77">
        <v>0.61</v>
      </c>
      <c r="N656" s="31">
        <v>1486</v>
      </c>
      <c r="O656" s="33">
        <v>0.113</v>
      </c>
      <c r="P656" s="33">
        <v>0.122</v>
      </c>
      <c r="Q656" s="31">
        <v>52900</v>
      </c>
      <c r="R656" s="151">
        <v>35.6</v>
      </c>
      <c r="S656" s="64">
        <v>200</v>
      </c>
      <c r="T656" s="151" t="s">
        <v>3410</v>
      </c>
    </row>
    <row r="657" spans="1:20" ht="15">
      <c r="A657" s="85">
        <v>646</v>
      </c>
      <c r="B657" s="151" t="s">
        <v>1442</v>
      </c>
      <c r="C657" s="152" t="s">
        <v>1443</v>
      </c>
      <c r="D657" s="151" t="s">
        <v>23</v>
      </c>
      <c r="E657" s="152" t="s">
        <v>2201</v>
      </c>
      <c r="F657" s="64">
        <v>0</v>
      </c>
      <c r="G657" s="79" t="s">
        <v>2108</v>
      </c>
      <c r="H657" s="64">
        <v>0</v>
      </c>
      <c r="I657" s="76" t="s">
        <v>2108</v>
      </c>
      <c r="J657" s="64">
        <v>54635972000</v>
      </c>
      <c r="K657" s="76">
        <v>-0.75</v>
      </c>
      <c r="L657" s="64">
        <v>40066473</v>
      </c>
      <c r="M657" s="73">
        <v>-0.97</v>
      </c>
      <c r="N657" s="31">
        <v>14</v>
      </c>
      <c r="O657" s="33">
        <v>0</v>
      </c>
      <c r="P657" s="33">
        <v>0</v>
      </c>
      <c r="Q657" s="31">
        <v>1000</v>
      </c>
      <c r="R657" s="151">
        <v>70.5</v>
      </c>
      <c r="S657" s="64">
        <v>22813</v>
      </c>
      <c r="T657" s="151" t="s">
        <v>3410</v>
      </c>
    </row>
    <row r="658" spans="1:20" ht="15">
      <c r="A658" s="85">
        <v>647</v>
      </c>
      <c r="B658" s="151" t="s">
        <v>2332</v>
      </c>
      <c r="C658" s="152" t="s">
        <v>2333</v>
      </c>
      <c r="D658" s="151" t="s">
        <v>23</v>
      </c>
      <c r="E658" s="152" t="s">
        <v>2334</v>
      </c>
      <c r="F658" s="64">
        <v>0</v>
      </c>
      <c r="G658" s="79" t="s">
        <v>2108</v>
      </c>
      <c r="H658" s="64">
        <v>0</v>
      </c>
      <c r="I658" s="76" t="s">
        <v>2108</v>
      </c>
      <c r="J658" s="64">
        <v>852967292036</v>
      </c>
      <c r="K658" s="76" t="s">
        <v>2108</v>
      </c>
      <c r="L658" s="64">
        <v>4746770639</v>
      </c>
      <c r="M658" s="76" t="s">
        <v>2108</v>
      </c>
      <c r="N658" s="31">
        <v>638</v>
      </c>
      <c r="O658" s="33">
        <v>0</v>
      </c>
      <c r="P658" s="33">
        <v>0</v>
      </c>
      <c r="Q658" s="31">
        <v>10200</v>
      </c>
      <c r="R658" s="151">
        <v>16</v>
      </c>
      <c r="S658" s="64">
        <v>671160</v>
      </c>
      <c r="T658" s="151" t="s">
        <v>2108</v>
      </c>
    </row>
    <row r="659" spans="1:20" ht="15">
      <c r="A659" s="85">
        <v>648</v>
      </c>
      <c r="B659" s="151" t="s">
        <v>1456</v>
      </c>
      <c r="C659" s="152" t="s">
        <v>1456</v>
      </c>
      <c r="D659" s="151" t="s">
        <v>23</v>
      </c>
      <c r="E659" s="152" t="s">
        <v>2124</v>
      </c>
      <c r="F659" s="64">
        <v>5227500000000</v>
      </c>
      <c r="G659" s="73">
        <v>0.19</v>
      </c>
      <c r="H659" s="64">
        <v>420304000000</v>
      </c>
      <c r="I659" s="76">
        <v>0.36</v>
      </c>
      <c r="J659" s="64">
        <v>20212602000000</v>
      </c>
      <c r="K659" s="78">
        <v>0.26</v>
      </c>
      <c r="L659" s="64">
        <v>2279243000000</v>
      </c>
      <c r="M659" s="77">
        <v>0.32</v>
      </c>
      <c r="N659" s="31">
        <v>1436</v>
      </c>
      <c r="O659" s="33">
        <v>0.006</v>
      </c>
      <c r="P659" s="33">
        <v>0.118</v>
      </c>
      <c r="Q659" s="31">
        <v>7900</v>
      </c>
      <c r="R659" s="151">
        <v>5.5</v>
      </c>
      <c r="S659" s="64">
        <v>5377956</v>
      </c>
      <c r="T659" s="151" t="s">
        <v>2064</v>
      </c>
    </row>
    <row r="660" spans="1:20" ht="15">
      <c r="A660" s="85">
        <v>649</v>
      </c>
      <c r="B660" s="151" t="s">
        <v>1460</v>
      </c>
      <c r="C660" s="152" t="s">
        <v>1461</v>
      </c>
      <c r="D660" s="151" t="s">
        <v>23</v>
      </c>
      <c r="E660" s="152" t="s">
        <v>2116</v>
      </c>
      <c r="F660" s="64">
        <v>0</v>
      </c>
      <c r="G660" s="79" t="s">
        <v>2108</v>
      </c>
      <c r="H660" s="64">
        <v>0</v>
      </c>
      <c r="I660" s="76" t="s">
        <v>2108</v>
      </c>
      <c r="J660" s="64">
        <v>875156748770</v>
      </c>
      <c r="K660" s="73">
        <v>0.08</v>
      </c>
      <c r="L660" s="64">
        <v>87862728063</v>
      </c>
      <c r="M660" s="73">
        <v>0.1</v>
      </c>
      <c r="N660" s="31">
        <v>1282</v>
      </c>
      <c r="O660" s="33">
        <v>0</v>
      </c>
      <c r="P660" s="33">
        <v>0</v>
      </c>
      <c r="Q660" s="31">
        <v>10000</v>
      </c>
      <c r="R660" s="151">
        <v>7.8</v>
      </c>
      <c r="S660" s="64">
        <v>125546</v>
      </c>
      <c r="T660" s="151" t="s">
        <v>2108</v>
      </c>
    </row>
    <row r="661" spans="1:20" ht="15">
      <c r="A661" s="85">
        <v>650</v>
      </c>
      <c r="B661" s="151" t="s">
        <v>1464</v>
      </c>
      <c r="C661" s="152" t="s">
        <v>1465</v>
      </c>
      <c r="D661" s="151" t="s">
        <v>23</v>
      </c>
      <c r="E661" s="152" t="s">
        <v>2110</v>
      </c>
      <c r="F661" s="64">
        <v>289453570812</v>
      </c>
      <c r="G661" s="73">
        <v>0.02</v>
      </c>
      <c r="H661" s="64">
        <v>74846492067</v>
      </c>
      <c r="I661" s="77">
        <v>-0.53</v>
      </c>
      <c r="J661" s="64">
        <v>1306986714869</v>
      </c>
      <c r="K661" s="76">
        <v>0.67</v>
      </c>
      <c r="L661" s="64">
        <v>638909415655</v>
      </c>
      <c r="M661" s="73">
        <v>0.78</v>
      </c>
      <c r="N661" s="31">
        <v>4029</v>
      </c>
      <c r="O661" s="33">
        <v>0.087</v>
      </c>
      <c r="P661" s="33">
        <v>0.263</v>
      </c>
      <c r="Q661" s="31">
        <v>13700</v>
      </c>
      <c r="R661" s="151">
        <v>3.4</v>
      </c>
      <c r="S661" s="64">
        <v>1202496</v>
      </c>
      <c r="T661" s="151" t="s">
        <v>2063</v>
      </c>
    </row>
    <row r="662" spans="1:20" ht="15">
      <c r="A662" s="85">
        <v>651</v>
      </c>
      <c r="B662" s="151" t="s">
        <v>1466</v>
      </c>
      <c r="C662" s="152" t="s">
        <v>2335</v>
      </c>
      <c r="D662" s="151" t="s">
        <v>23</v>
      </c>
      <c r="E662" s="152" t="s">
        <v>2116</v>
      </c>
      <c r="F662" s="64">
        <v>317737299202</v>
      </c>
      <c r="G662" s="76">
        <v>19.84</v>
      </c>
      <c r="H662" s="64">
        <v>18384500807</v>
      </c>
      <c r="I662" s="77">
        <v>17.6</v>
      </c>
      <c r="J662" s="64">
        <v>329539152550</v>
      </c>
      <c r="K662" s="78">
        <v>5.16</v>
      </c>
      <c r="L662" s="64">
        <v>16550486539</v>
      </c>
      <c r="M662" s="76">
        <v>0.36</v>
      </c>
      <c r="N662" s="31">
        <v>2182</v>
      </c>
      <c r="O662" s="33">
        <v>0.049</v>
      </c>
      <c r="P662" s="33">
        <v>0.205</v>
      </c>
      <c r="Q662" s="31">
        <v>12000</v>
      </c>
      <c r="R662" s="151">
        <v>5.5</v>
      </c>
      <c r="S662" s="64">
        <v>2917</v>
      </c>
      <c r="T662" s="151" t="s">
        <v>3410</v>
      </c>
    </row>
    <row r="663" spans="1:20" ht="15">
      <c r="A663" s="85">
        <v>652</v>
      </c>
      <c r="B663" s="151" t="s">
        <v>1470</v>
      </c>
      <c r="C663" s="152" t="s">
        <v>1471</v>
      </c>
      <c r="D663" s="151" t="s">
        <v>23</v>
      </c>
      <c r="E663" s="152" t="s">
        <v>2106</v>
      </c>
      <c r="F663" s="64">
        <v>306675894244</v>
      </c>
      <c r="G663" s="73">
        <v>0.46</v>
      </c>
      <c r="H663" s="64">
        <v>6730542259</v>
      </c>
      <c r="I663" s="78">
        <v>-0.16</v>
      </c>
      <c r="J663" s="64">
        <v>1120482738606</v>
      </c>
      <c r="K663" s="73">
        <v>0.24</v>
      </c>
      <c r="L663" s="64">
        <v>31224884416</v>
      </c>
      <c r="M663" s="78">
        <v>0.04</v>
      </c>
      <c r="N663" s="31">
        <v>756</v>
      </c>
      <c r="O663" s="33">
        <v>0.015</v>
      </c>
      <c r="P663" s="33">
        <v>0.056</v>
      </c>
      <c r="Q663" s="31">
        <v>19500</v>
      </c>
      <c r="R663" s="151">
        <v>25.8</v>
      </c>
      <c r="S663" s="64">
        <v>963</v>
      </c>
      <c r="T663" s="151" t="s">
        <v>3410</v>
      </c>
    </row>
    <row r="664" spans="1:20" ht="15">
      <c r="A664" s="85">
        <v>653</v>
      </c>
      <c r="B664" s="151" t="s">
        <v>1472</v>
      </c>
      <c r="C664" s="152" t="s">
        <v>1473</v>
      </c>
      <c r="D664" s="151" t="s">
        <v>23</v>
      </c>
      <c r="E664" s="152" t="s">
        <v>2116</v>
      </c>
      <c r="F664" s="64">
        <v>5465470740</v>
      </c>
      <c r="G664" s="77">
        <v>0.87</v>
      </c>
      <c r="H664" s="64">
        <v>82678122</v>
      </c>
      <c r="I664" s="76">
        <v>0.43</v>
      </c>
      <c r="J664" s="64">
        <v>51544928709</v>
      </c>
      <c r="K664" s="73">
        <v>4.43</v>
      </c>
      <c r="L664" s="64">
        <v>605210459</v>
      </c>
      <c r="M664" s="73">
        <v>0.37</v>
      </c>
      <c r="N664" s="31">
        <v>94</v>
      </c>
      <c r="O664" s="33">
        <v>0</v>
      </c>
      <c r="P664" s="33">
        <v>0.006</v>
      </c>
      <c r="Q664" s="31">
        <v>4200</v>
      </c>
      <c r="R664" s="151">
        <v>44.9</v>
      </c>
      <c r="S664" s="64">
        <v>12176</v>
      </c>
      <c r="T664" s="151" t="s">
        <v>3410</v>
      </c>
    </row>
    <row r="665" spans="1:20" ht="15">
      <c r="A665" s="85">
        <v>654</v>
      </c>
      <c r="B665" s="151" t="s">
        <v>1476</v>
      </c>
      <c r="C665" s="152" t="s">
        <v>1477</v>
      </c>
      <c r="D665" s="151" t="s">
        <v>23</v>
      </c>
      <c r="E665" s="152" t="s">
        <v>2116</v>
      </c>
      <c r="F665" s="64">
        <v>162090470859</v>
      </c>
      <c r="G665" s="73">
        <v>0.35</v>
      </c>
      <c r="H665" s="64">
        <v>7181068662</v>
      </c>
      <c r="I665" s="76">
        <v>0.62</v>
      </c>
      <c r="J665" s="64">
        <v>668092846223</v>
      </c>
      <c r="K665" s="73">
        <v>0.02</v>
      </c>
      <c r="L665" s="64">
        <v>91088156627</v>
      </c>
      <c r="M665" s="73">
        <v>6.11</v>
      </c>
      <c r="N665" s="31">
        <v>7568</v>
      </c>
      <c r="O665" s="33">
        <v>0.059</v>
      </c>
      <c r="P665" s="33">
        <v>0.186</v>
      </c>
      <c r="Q665" s="31">
        <v>28000</v>
      </c>
      <c r="R665" s="151">
        <v>3.7</v>
      </c>
      <c r="S665" s="64">
        <v>1698</v>
      </c>
      <c r="T665" s="151" t="s">
        <v>3410</v>
      </c>
    </row>
    <row r="666" spans="1:20" ht="15">
      <c r="A666" s="85">
        <v>655</v>
      </c>
      <c r="B666" s="151" t="s">
        <v>1484</v>
      </c>
      <c r="C666" s="152" t="s">
        <v>1485</v>
      </c>
      <c r="D666" s="151" t="s">
        <v>23</v>
      </c>
      <c r="E666" s="152" t="s">
        <v>2122</v>
      </c>
      <c r="F666" s="64">
        <v>143993207141</v>
      </c>
      <c r="G666" s="73">
        <v>0</v>
      </c>
      <c r="H666" s="64">
        <v>12604034398</v>
      </c>
      <c r="I666" s="78">
        <v>-0.63</v>
      </c>
      <c r="J666" s="64">
        <v>600726878201</v>
      </c>
      <c r="K666" s="77">
        <v>0.12</v>
      </c>
      <c r="L666" s="64">
        <v>97126869956</v>
      </c>
      <c r="M666" s="78">
        <v>-0.38</v>
      </c>
      <c r="N666" s="31">
        <v>11923</v>
      </c>
      <c r="O666" s="33">
        <v>0.098</v>
      </c>
      <c r="P666" s="33">
        <v>0.264</v>
      </c>
      <c r="Q666" s="31">
        <v>62000</v>
      </c>
      <c r="R666" s="151">
        <v>5.2</v>
      </c>
      <c r="S666" s="64">
        <v>4381</v>
      </c>
      <c r="T666" s="151" t="s">
        <v>3410</v>
      </c>
    </row>
    <row r="667" spans="1:20" ht="15">
      <c r="A667" s="85">
        <v>656</v>
      </c>
      <c r="B667" s="151" t="s">
        <v>1492</v>
      </c>
      <c r="C667" s="152" t="s">
        <v>3429</v>
      </c>
      <c r="D667" s="151" t="s">
        <v>23</v>
      </c>
      <c r="E667" s="152" t="s">
        <v>2155</v>
      </c>
      <c r="F667" s="64">
        <v>0</v>
      </c>
      <c r="G667" s="79" t="s">
        <v>2108</v>
      </c>
      <c r="H667" s="64">
        <v>0</v>
      </c>
      <c r="I667" s="73" t="s">
        <v>2108</v>
      </c>
      <c r="J667" s="64">
        <v>306980007467</v>
      </c>
      <c r="K667" s="73">
        <v>-0.01</v>
      </c>
      <c r="L667" s="64">
        <v>11951907834</v>
      </c>
      <c r="M667" s="78">
        <v>0.05</v>
      </c>
      <c r="N667" s="31">
        <v>2458</v>
      </c>
      <c r="O667" s="33">
        <v>0</v>
      </c>
      <c r="P667" s="33">
        <v>0</v>
      </c>
      <c r="Q667" s="31">
        <v>29000</v>
      </c>
      <c r="R667" s="151">
        <v>11.8</v>
      </c>
      <c r="S667" s="64">
        <v>94</v>
      </c>
      <c r="T667" s="151" t="s">
        <v>3410</v>
      </c>
    </row>
    <row r="668" spans="1:20" ht="15">
      <c r="A668" s="85">
        <v>657</v>
      </c>
      <c r="B668" s="151" t="s">
        <v>1496</v>
      </c>
      <c r="C668" s="152" t="s">
        <v>1497</v>
      </c>
      <c r="D668" s="151" t="s">
        <v>23</v>
      </c>
      <c r="E668" s="152" t="s">
        <v>2192</v>
      </c>
      <c r="F668" s="64">
        <v>163256970680</v>
      </c>
      <c r="G668" s="78">
        <v>-0.3</v>
      </c>
      <c r="H668" s="64">
        <v>5925962106</v>
      </c>
      <c r="I668" s="78">
        <v>0.19</v>
      </c>
      <c r="J668" s="64">
        <v>400197939436</v>
      </c>
      <c r="K668" s="73">
        <v>0.12</v>
      </c>
      <c r="L668" s="64">
        <v>13570912697</v>
      </c>
      <c r="M668" s="78">
        <v>0.58</v>
      </c>
      <c r="N668" s="31">
        <v>2475</v>
      </c>
      <c r="O668" s="33">
        <v>0.079</v>
      </c>
      <c r="P668" s="33">
        <v>0.179</v>
      </c>
      <c r="Q668" s="31">
        <v>9900</v>
      </c>
      <c r="R668" s="151">
        <v>4</v>
      </c>
      <c r="S668" s="64">
        <v>165</v>
      </c>
      <c r="T668" s="151" t="s">
        <v>3410</v>
      </c>
    </row>
    <row r="669" spans="1:20" ht="15">
      <c r="A669" s="85">
        <v>658</v>
      </c>
      <c r="B669" s="151" t="s">
        <v>1504</v>
      </c>
      <c r="C669" s="152" t="s">
        <v>1505</v>
      </c>
      <c r="D669" s="151" t="s">
        <v>23</v>
      </c>
      <c r="E669" s="152" t="s">
        <v>2114</v>
      </c>
      <c r="F669" s="64">
        <v>0</v>
      </c>
      <c r="G669" s="79" t="s">
        <v>2108</v>
      </c>
      <c r="H669" s="64">
        <v>0</v>
      </c>
      <c r="I669" s="78" t="s">
        <v>2108</v>
      </c>
      <c r="J669" s="64">
        <v>84545966475</v>
      </c>
      <c r="K669" s="73">
        <v>0.9</v>
      </c>
      <c r="L669" s="64">
        <v>-4906389500</v>
      </c>
      <c r="M669" s="78">
        <v>-13.43</v>
      </c>
      <c r="N669" s="31">
        <v>-268</v>
      </c>
      <c r="O669" s="33">
        <v>0</v>
      </c>
      <c r="P669" s="33">
        <v>0</v>
      </c>
      <c r="Q669" s="31">
        <v>1100</v>
      </c>
      <c r="R669" s="151">
        <v>-4.1</v>
      </c>
      <c r="S669" s="64">
        <v>223084</v>
      </c>
      <c r="T669" s="151" t="s">
        <v>2063</v>
      </c>
    </row>
    <row r="670" spans="1:20" ht="15">
      <c r="A670" s="85">
        <v>659</v>
      </c>
      <c r="B670" s="151" t="s">
        <v>1510</v>
      </c>
      <c r="C670" s="152" t="s">
        <v>1511</v>
      </c>
      <c r="D670" s="151" t="s">
        <v>23</v>
      </c>
      <c r="E670" s="152" t="s">
        <v>2224</v>
      </c>
      <c r="F670" s="64">
        <v>261191176716</v>
      </c>
      <c r="G670" s="73">
        <v>0.01</v>
      </c>
      <c r="H670" s="64">
        <v>4539193802</v>
      </c>
      <c r="I670" s="73">
        <v>0.15</v>
      </c>
      <c r="J670" s="64">
        <v>1115925791456</v>
      </c>
      <c r="K670" s="73">
        <v>0.09</v>
      </c>
      <c r="L670" s="64">
        <v>26818452618</v>
      </c>
      <c r="M670" s="73">
        <v>0.03</v>
      </c>
      <c r="N670" s="31">
        <v>1320</v>
      </c>
      <c r="O670" s="33">
        <v>0.019</v>
      </c>
      <c r="P670" s="33">
        <v>0.082</v>
      </c>
      <c r="Q670" s="31">
        <v>6600</v>
      </c>
      <c r="R670" s="151">
        <v>5</v>
      </c>
      <c r="S670" s="64">
        <v>93593</v>
      </c>
      <c r="T670" s="151" t="s">
        <v>2063</v>
      </c>
    </row>
    <row r="671" spans="1:20" ht="15">
      <c r="A671" s="85">
        <v>660</v>
      </c>
      <c r="B671" s="151" t="s">
        <v>1514</v>
      </c>
      <c r="C671" s="152" t="s">
        <v>1515</v>
      </c>
      <c r="D671" s="151" t="s">
        <v>23</v>
      </c>
      <c r="E671" s="152" t="s">
        <v>2137</v>
      </c>
      <c r="F671" s="64">
        <v>52510290193</v>
      </c>
      <c r="G671" s="76">
        <v>11.46</v>
      </c>
      <c r="H671" s="64">
        <v>29509734048</v>
      </c>
      <c r="I671" s="76">
        <v>50.05</v>
      </c>
      <c r="J671" s="64">
        <v>86192042083</v>
      </c>
      <c r="K671" s="78">
        <v>1.34</v>
      </c>
      <c r="L671" s="64">
        <v>40214250096</v>
      </c>
      <c r="M671" s="73">
        <v>1.46</v>
      </c>
      <c r="N671" s="31">
        <v>19333</v>
      </c>
      <c r="O671" s="33">
        <v>0.625</v>
      </c>
      <c r="P671" s="33">
        <v>1.226</v>
      </c>
      <c r="Q671" s="31">
        <v>17400</v>
      </c>
      <c r="R671" s="151">
        <v>0.9</v>
      </c>
      <c r="S671" s="64">
        <v>13230</v>
      </c>
      <c r="T671" s="151" t="s">
        <v>3410</v>
      </c>
    </row>
    <row r="672" spans="1:20" ht="15">
      <c r="A672" s="85">
        <v>661</v>
      </c>
      <c r="B672" s="151" t="s">
        <v>1532</v>
      </c>
      <c r="C672" s="152" t="s">
        <v>1533</v>
      </c>
      <c r="D672" s="151" t="s">
        <v>23</v>
      </c>
      <c r="E672" s="152" t="s">
        <v>2151</v>
      </c>
      <c r="F672" s="64">
        <v>28620427786</v>
      </c>
      <c r="G672" s="78">
        <v>-0.5</v>
      </c>
      <c r="H672" s="64">
        <v>46230561</v>
      </c>
      <c r="I672" s="76">
        <v>-0.96</v>
      </c>
      <c r="J672" s="64">
        <v>256331171391</v>
      </c>
      <c r="K672" s="78">
        <v>-0.01</v>
      </c>
      <c r="L672" s="64">
        <v>-24990949693</v>
      </c>
      <c r="M672" s="78">
        <v>-3.35</v>
      </c>
      <c r="N672" s="31">
        <v>-5000</v>
      </c>
      <c r="O672" s="33">
        <v>-0.155</v>
      </c>
      <c r="P672" s="33">
        <v>-0.377</v>
      </c>
      <c r="Q672" s="31">
        <v>13000</v>
      </c>
      <c r="R672" s="151">
        <v>-2.6</v>
      </c>
      <c r="S672" s="64">
        <v>206</v>
      </c>
      <c r="T672" s="151" t="s">
        <v>3410</v>
      </c>
    </row>
    <row r="673" spans="1:20" ht="15">
      <c r="A673" s="85">
        <v>662</v>
      </c>
      <c r="B673" s="151" t="s">
        <v>1540</v>
      </c>
      <c r="C673" s="152" t="s">
        <v>1541</v>
      </c>
      <c r="D673" s="151" t="s">
        <v>23</v>
      </c>
      <c r="E673" s="152" t="s">
        <v>2192</v>
      </c>
      <c r="F673" s="64">
        <v>131198989027</v>
      </c>
      <c r="G673" s="78">
        <v>-0.05</v>
      </c>
      <c r="H673" s="64">
        <v>5892369010</v>
      </c>
      <c r="I673" s="78">
        <v>0.05</v>
      </c>
      <c r="J673" s="64">
        <v>370321110197</v>
      </c>
      <c r="K673" s="78">
        <v>0.05</v>
      </c>
      <c r="L673" s="64">
        <v>17012453693</v>
      </c>
      <c r="M673" s="73">
        <v>0.04</v>
      </c>
      <c r="N673" s="31">
        <v>2544</v>
      </c>
      <c r="O673" s="33">
        <v>0.084</v>
      </c>
      <c r="P673" s="33">
        <v>0.134</v>
      </c>
      <c r="Q673" s="31">
        <v>29000</v>
      </c>
      <c r="R673" s="151">
        <v>11.4</v>
      </c>
      <c r="S673" s="64">
        <v>35</v>
      </c>
      <c r="T673" s="151" t="s">
        <v>3410</v>
      </c>
    </row>
    <row r="674" spans="1:20" ht="15">
      <c r="A674" s="85">
        <v>663</v>
      </c>
      <c r="B674" s="151" t="s">
        <v>1546</v>
      </c>
      <c r="C674" s="152" t="s">
        <v>1547</v>
      </c>
      <c r="D674" s="151" t="s">
        <v>23</v>
      </c>
      <c r="E674" s="152" t="s">
        <v>2200</v>
      </c>
      <c r="F674" s="64">
        <v>62583601474</v>
      </c>
      <c r="G674" s="73">
        <v>0.07</v>
      </c>
      <c r="H674" s="64">
        <v>2436083210</v>
      </c>
      <c r="I674" s="78">
        <v>0.49</v>
      </c>
      <c r="J674" s="64">
        <v>206227774371</v>
      </c>
      <c r="K674" s="78">
        <v>-0.23</v>
      </c>
      <c r="L674" s="64">
        <v>11056308014</v>
      </c>
      <c r="M674" s="78">
        <v>3.65</v>
      </c>
      <c r="N674" s="31">
        <v>1347</v>
      </c>
      <c r="O674" s="33">
        <v>0.063</v>
      </c>
      <c r="P674" s="33">
        <v>0.074</v>
      </c>
      <c r="Q674" s="31">
        <v>6600</v>
      </c>
      <c r="R674" s="151">
        <v>4.9</v>
      </c>
      <c r="S674" s="64">
        <v>457</v>
      </c>
      <c r="T674" s="151" t="s">
        <v>3410</v>
      </c>
    </row>
    <row r="675" spans="1:20" ht="15">
      <c r="A675" s="85">
        <v>664</v>
      </c>
      <c r="B675" s="151" t="s">
        <v>1563</v>
      </c>
      <c r="C675" s="152" t="s">
        <v>1564</v>
      </c>
      <c r="D675" s="151" t="s">
        <v>23</v>
      </c>
      <c r="E675" s="152" t="s">
        <v>2116</v>
      </c>
      <c r="F675" s="64">
        <v>0</v>
      </c>
      <c r="G675" s="79" t="s">
        <v>2108</v>
      </c>
      <c r="H675" s="64">
        <v>0</v>
      </c>
      <c r="I675" s="78" t="s">
        <v>2108</v>
      </c>
      <c r="J675" s="64">
        <v>16871364364</v>
      </c>
      <c r="K675" s="73">
        <v>0.94</v>
      </c>
      <c r="L675" s="64">
        <v>-776460534</v>
      </c>
      <c r="M675" s="78">
        <v>0.56</v>
      </c>
      <c r="N675" s="31">
        <v>-79</v>
      </c>
      <c r="O675" s="33">
        <v>0</v>
      </c>
      <c r="P675" s="33">
        <v>0</v>
      </c>
      <c r="Q675" s="31">
        <v>2100</v>
      </c>
      <c r="R675" s="151">
        <v>-26.6</v>
      </c>
      <c r="S675" s="64">
        <v>3294</v>
      </c>
      <c r="T675" s="151" t="s">
        <v>3410</v>
      </c>
    </row>
    <row r="676" spans="1:20" ht="15">
      <c r="A676" s="85">
        <v>665</v>
      </c>
      <c r="B676" s="151" t="s">
        <v>1571</v>
      </c>
      <c r="C676" s="152" t="s">
        <v>1572</v>
      </c>
      <c r="D676" s="151" t="s">
        <v>23</v>
      </c>
      <c r="E676" s="152" t="s">
        <v>2116</v>
      </c>
      <c r="F676" s="64">
        <v>227110907237</v>
      </c>
      <c r="G676" s="78">
        <v>-0.46</v>
      </c>
      <c r="H676" s="64">
        <v>3345087528</v>
      </c>
      <c r="I676" s="78">
        <v>-0.58</v>
      </c>
      <c r="J676" s="64">
        <v>1709627800406</v>
      </c>
      <c r="K676" s="78">
        <v>-0.34</v>
      </c>
      <c r="L676" s="64">
        <v>34353756321</v>
      </c>
      <c r="M676" s="76">
        <v>0.05</v>
      </c>
      <c r="N676" s="31">
        <v>2750</v>
      </c>
      <c r="O676" s="33">
        <v>0.022</v>
      </c>
      <c r="P676" s="33">
        <v>0.223</v>
      </c>
      <c r="Q676" s="31">
        <v>11000</v>
      </c>
      <c r="R676" s="151">
        <v>4</v>
      </c>
      <c r="S676" s="64">
        <v>2551</v>
      </c>
      <c r="T676" s="151" t="s">
        <v>3410</v>
      </c>
    </row>
    <row r="677" spans="1:20" ht="15">
      <c r="A677" s="85">
        <v>666</v>
      </c>
      <c r="B677" s="151" t="s">
        <v>1575</v>
      </c>
      <c r="C677" s="152" t="s">
        <v>1576</v>
      </c>
      <c r="D677" s="151" t="s">
        <v>23</v>
      </c>
      <c r="E677" s="152" t="s">
        <v>2227</v>
      </c>
      <c r="F677" s="64">
        <v>0</v>
      </c>
      <c r="G677" s="79" t="s">
        <v>2108</v>
      </c>
      <c r="H677" s="64">
        <v>0</v>
      </c>
      <c r="I677" s="76" t="s">
        <v>2108</v>
      </c>
      <c r="J677" s="64">
        <v>2466461221596</v>
      </c>
      <c r="K677" s="73">
        <v>-0.39</v>
      </c>
      <c r="L677" s="64">
        <v>-68244753786</v>
      </c>
      <c r="M677" s="76">
        <v>-6.33</v>
      </c>
      <c r="N677" s="31">
        <v>-2529</v>
      </c>
      <c r="O677" s="33">
        <v>0</v>
      </c>
      <c r="P677" s="33">
        <v>0</v>
      </c>
      <c r="Q677" s="31">
        <v>34900</v>
      </c>
      <c r="R677" s="151">
        <v>-13.8</v>
      </c>
      <c r="S677" s="64">
        <v>2149</v>
      </c>
      <c r="T677" s="151" t="s">
        <v>3410</v>
      </c>
    </row>
    <row r="678" spans="1:20" ht="15">
      <c r="A678" s="85">
        <v>667</v>
      </c>
      <c r="B678" s="151" t="s">
        <v>1583</v>
      </c>
      <c r="C678" s="152" t="s">
        <v>1584</v>
      </c>
      <c r="D678" s="151" t="s">
        <v>23</v>
      </c>
      <c r="E678" s="152" t="s">
        <v>2171</v>
      </c>
      <c r="F678" s="64">
        <v>13126584932</v>
      </c>
      <c r="G678" s="78">
        <v>-0.35</v>
      </c>
      <c r="H678" s="64">
        <v>245594403</v>
      </c>
      <c r="I678" s="78">
        <v>0.83</v>
      </c>
      <c r="J678" s="64">
        <v>66819271742</v>
      </c>
      <c r="K678" s="78">
        <v>-0.03</v>
      </c>
      <c r="L678" s="64">
        <v>898244096</v>
      </c>
      <c r="M678" s="77">
        <v>0.11</v>
      </c>
      <c r="N678" s="31">
        <v>559</v>
      </c>
      <c r="O678" s="75">
        <v>0.014</v>
      </c>
      <c r="P678" s="75">
        <v>0.037</v>
      </c>
      <c r="Q678" s="31">
        <v>9000</v>
      </c>
      <c r="R678" s="151">
        <v>16.1</v>
      </c>
      <c r="S678" s="64">
        <v>0</v>
      </c>
      <c r="T678" s="151" t="s">
        <v>3410</v>
      </c>
    </row>
    <row r="679" spans="1:20" ht="15">
      <c r="A679" s="85">
        <v>668</v>
      </c>
      <c r="B679" s="151" t="s">
        <v>1585</v>
      </c>
      <c r="C679" s="152" t="s">
        <v>1586</v>
      </c>
      <c r="D679" s="151" t="s">
        <v>23</v>
      </c>
      <c r="E679" s="152" t="s">
        <v>2235</v>
      </c>
      <c r="F679" s="64">
        <v>993547782811</v>
      </c>
      <c r="G679" s="77">
        <v>0.69</v>
      </c>
      <c r="H679" s="64">
        <v>6120719135</v>
      </c>
      <c r="I679" s="78">
        <v>1.14</v>
      </c>
      <c r="J679" s="64">
        <v>2810333008273</v>
      </c>
      <c r="K679" s="73">
        <v>0.08</v>
      </c>
      <c r="L679" s="64">
        <v>60290100465</v>
      </c>
      <c r="M679" s="73">
        <v>12.78</v>
      </c>
      <c r="N679" s="31">
        <v>1556</v>
      </c>
      <c r="O679" s="33">
        <v>0.029</v>
      </c>
      <c r="P679" s="33">
        <v>0.143</v>
      </c>
      <c r="Q679" s="31">
        <v>4200</v>
      </c>
      <c r="R679" s="151">
        <v>2.7</v>
      </c>
      <c r="S679" s="64">
        <v>17142</v>
      </c>
      <c r="T679" s="151" t="s">
        <v>3410</v>
      </c>
    </row>
    <row r="680" spans="1:20" ht="15">
      <c r="A680" s="85">
        <v>669</v>
      </c>
      <c r="B680" s="151" t="s">
        <v>1595</v>
      </c>
      <c r="C680" s="152" t="s">
        <v>1596</v>
      </c>
      <c r="D680" s="151" t="s">
        <v>23</v>
      </c>
      <c r="E680" s="152" t="s">
        <v>2235</v>
      </c>
      <c r="F680" s="64">
        <v>1437521425097</v>
      </c>
      <c r="G680" s="73">
        <v>0.21</v>
      </c>
      <c r="H680" s="64">
        <v>9137642967</v>
      </c>
      <c r="I680" s="78">
        <v>1.57</v>
      </c>
      <c r="J680" s="64">
        <v>4313361917375</v>
      </c>
      <c r="K680" s="73">
        <v>0.05</v>
      </c>
      <c r="L680" s="64">
        <v>50711013067</v>
      </c>
      <c r="M680" s="77">
        <v>12.03</v>
      </c>
      <c r="N680" s="31">
        <v>1484</v>
      </c>
      <c r="O680" s="33">
        <v>0.019</v>
      </c>
      <c r="P680" s="33">
        <v>0.135</v>
      </c>
      <c r="Q680" s="31">
        <v>4600</v>
      </c>
      <c r="R680" s="151">
        <v>3.1</v>
      </c>
      <c r="S680" s="64">
        <v>5399</v>
      </c>
      <c r="T680" s="151" t="s">
        <v>3410</v>
      </c>
    </row>
    <row r="681" spans="1:20" ht="15">
      <c r="A681" s="85">
        <v>670</v>
      </c>
      <c r="B681" s="151" t="s">
        <v>1605</v>
      </c>
      <c r="C681" s="152" t="s">
        <v>1606</v>
      </c>
      <c r="D681" s="151" t="s">
        <v>23</v>
      </c>
      <c r="E681" s="152" t="s">
        <v>2235</v>
      </c>
      <c r="F681" s="64">
        <v>805960931500</v>
      </c>
      <c r="G681" s="73">
        <v>0.23</v>
      </c>
      <c r="H681" s="64">
        <v>20733544200</v>
      </c>
      <c r="I681" s="73">
        <v>13.59</v>
      </c>
      <c r="J681" s="64">
        <v>2445542235671</v>
      </c>
      <c r="K681" s="78">
        <v>0.13</v>
      </c>
      <c r="L681" s="64">
        <v>66243391314</v>
      </c>
      <c r="M681" s="76">
        <v>4.07</v>
      </c>
      <c r="N681" s="31">
        <v>1645</v>
      </c>
      <c r="O681" s="33">
        <v>0.04</v>
      </c>
      <c r="P681" s="33">
        <v>0.145</v>
      </c>
      <c r="Q681" s="31">
        <v>5100</v>
      </c>
      <c r="R681" s="151">
        <v>3.1</v>
      </c>
      <c r="S681" s="64">
        <v>2777</v>
      </c>
      <c r="T681" s="151" t="s">
        <v>3410</v>
      </c>
    </row>
    <row r="682" spans="1:20" ht="15">
      <c r="A682" s="85">
        <v>671</v>
      </c>
      <c r="B682" s="151" t="s">
        <v>3360</v>
      </c>
      <c r="C682" s="152" t="s">
        <v>3361</v>
      </c>
      <c r="D682" s="151" t="s">
        <v>23</v>
      </c>
      <c r="E682" s="152" t="s">
        <v>2132</v>
      </c>
      <c r="F682" s="64">
        <v>70146038841</v>
      </c>
      <c r="G682" s="79" t="s">
        <v>2108</v>
      </c>
      <c r="H682" s="64">
        <v>4836764842</v>
      </c>
      <c r="I682" s="78" t="s">
        <v>2108</v>
      </c>
      <c r="J682" s="64">
        <v>107591136988</v>
      </c>
      <c r="K682" s="73" t="s">
        <v>2108</v>
      </c>
      <c r="L682" s="64">
        <v>5273096876</v>
      </c>
      <c r="M682" s="78" t="s">
        <v>2108</v>
      </c>
      <c r="N682" s="31">
        <v>1548</v>
      </c>
      <c r="O682" s="75">
        <v>0</v>
      </c>
      <c r="P682" s="75">
        <v>0</v>
      </c>
      <c r="Q682" s="31">
        <v>13000</v>
      </c>
      <c r="R682" s="151">
        <v>8.4</v>
      </c>
      <c r="S682" s="64">
        <v>38754</v>
      </c>
      <c r="T682" s="151" t="s">
        <v>3410</v>
      </c>
    </row>
    <row r="683" spans="1:20" ht="15">
      <c r="A683" s="85">
        <v>672</v>
      </c>
      <c r="B683" s="151" t="s">
        <v>2336</v>
      </c>
      <c r="C683" s="152" t="s">
        <v>2337</v>
      </c>
      <c r="D683" s="151" t="s">
        <v>23</v>
      </c>
      <c r="E683" s="152" t="s">
        <v>2163</v>
      </c>
      <c r="F683" s="64">
        <v>0</v>
      </c>
      <c r="G683" s="79" t="s">
        <v>2108</v>
      </c>
      <c r="H683" s="64">
        <v>0</v>
      </c>
      <c r="I683" s="73" t="s">
        <v>2108</v>
      </c>
      <c r="J683" s="64">
        <v>42999536928</v>
      </c>
      <c r="K683" s="78" t="s">
        <v>2108</v>
      </c>
      <c r="L683" s="64">
        <v>-7696738196</v>
      </c>
      <c r="M683" s="73" t="s">
        <v>2108</v>
      </c>
      <c r="N683" s="31">
        <v>444</v>
      </c>
      <c r="O683" s="33">
        <v>0</v>
      </c>
      <c r="P683" s="33">
        <v>0</v>
      </c>
      <c r="Q683" s="31">
        <v>3600</v>
      </c>
      <c r="R683" s="151">
        <v>8.1</v>
      </c>
      <c r="S683" s="64">
        <v>1860</v>
      </c>
      <c r="T683" s="151" t="s">
        <v>3410</v>
      </c>
    </row>
    <row r="684" spans="1:20" ht="15">
      <c r="A684" s="85">
        <v>673</v>
      </c>
      <c r="B684" s="151" t="s">
        <v>1613</v>
      </c>
      <c r="C684" s="152" t="s">
        <v>1614</v>
      </c>
      <c r="D684" s="151" t="s">
        <v>23</v>
      </c>
      <c r="E684" s="152" t="s">
        <v>2132</v>
      </c>
      <c r="F684" s="64">
        <v>9817485682</v>
      </c>
      <c r="G684" s="73">
        <v>0.06</v>
      </c>
      <c r="H684" s="64">
        <v>5238221039</v>
      </c>
      <c r="I684" s="77">
        <v>0.16</v>
      </c>
      <c r="J684" s="64">
        <v>37416977101</v>
      </c>
      <c r="K684" s="73">
        <v>-0.01</v>
      </c>
      <c r="L684" s="64">
        <v>18926798035</v>
      </c>
      <c r="M684" s="76">
        <v>0.92</v>
      </c>
      <c r="N684" s="31">
        <v>2943</v>
      </c>
      <c r="O684" s="33">
        <v>0.18</v>
      </c>
      <c r="P684" s="33">
        <v>0.192</v>
      </c>
      <c r="Q684" s="31">
        <v>25900</v>
      </c>
      <c r="R684" s="151">
        <v>8.8</v>
      </c>
      <c r="S684" s="64">
        <v>0</v>
      </c>
      <c r="T684" s="151" t="s">
        <v>3410</v>
      </c>
    </row>
    <row r="685" spans="1:20" ht="15">
      <c r="A685" s="85">
        <v>674</v>
      </c>
      <c r="B685" s="151" t="s">
        <v>1615</v>
      </c>
      <c r="C685" s="152" t="s">
        <v>1616</v>
      </c>
      <c r="D685" s="151" t="s">
        <v>23</v>
      </c>
      <c r="E685" s="152" t="s">
        <v>2249</v>
      </c>
      <c r="F685" s="64">
        <v>72444844100</v>
      </c>
      <c r="G685" s="73">
        <v>0.11</v>
      </c>
      <c r="H685" s="64">
        <v>-4615548778</v>
      </c>
      <c r="I685" s="76">
        <v>0.3</v>
      </c>
      <c r="J685" s="64">
        <v>444925867649</v>
      </c>
      <c r="K685" s="73">
        <v>0.2</v>
      </c>
      <c r="L685" s="64">
        <v>-2276051601</v>
      </c>
      <c r="M685" s="76">
        <v>-3.42</v>
      </c>
      <c r="N685" s="31">
        <v>86</v>
      </c>
      <c r="O685" s="33">
        <v>0</v>
      </c>
      <c r="P685" s="33">
        <v>0</v>
      </c>
      <c r="Q685" s="31">
        <v>5600</v>
      </c>
      <c r="R685" s="151">
        <v>64.8</v>
      </c>
      <c r="S685" s="64">
        <v>68</v>
      </c>
      <c r="T685" s="151" t="s">
        <v>3410</v>
      </c>
    </row>
    <row r="686" spans="1:20" ht="15">
      <c r="A686" s="85">
        <v>675</v>
      </c>
      <c r="B686" s="151" t="s">
        <v>1621</v>
      </c>
      <c r="C686" s="152" t="s">
        <v>1622</v>
      </c>
      <c r="D686" s="151" t="s">
        <v>23</v>
      </c>
      <c r="E686" s="152" t="s">
        <v>2121</v>
      </c>
      <c r="F686" s="64">
        <v>206641033673</v>
      </c>
      <c r="G686" s="73">
        <v>0.02</v>
      </c>
      <c r="H686" s="64">
        <v>9606084901</v>
      </c>
      <c r="I686" s="76">
        <v>-0.29</v>
      </c>
      <c r="J686" s="64">
        <v>594069673832</v>
      </c>
      <c r="K686" s="78">
        <v>0</v>
      </c>
      <c r="L686" s="64">
        <v>7500780689</v>
      </c>
      <c r="M686" s="78">
        <v>-0.37</v>
      </c>
      <c r="N686" s="31">
        <v>705</v>
      </c>
      <c r="O686" s="33">
        <v>0.024</v>
      </c>
      <c r="P686" s="33">
        <v>0.043</v>
      </c>
      <c r="Q686" s="31">
        <v>15500</v>
      </c>
      <c r="R686" s="151">
        <v>22</v>
      </c>
      <c r="S686" s="64">
        <v>348</v>
      </c>
      <c r="T686" s="151" t="s">
        <v>3410</v>
      </c>
    </row>
    <row r="687" spans="1:20" ht="15">
      <c r="A687" s="85">
        <v>676</v>
      </c>
      <c r="B687" s="151" t="s">
        <v>1625</v>
      </c>
      <c r="C687" s="152" t="s">
        <v>1626</v>
      </c>
      <c r="D687" s="151" t="s">
        <v>23</v>
      </c>
      <c r="E687" s="152" t="s">
        <v>2138</v>
      </c>
      <c r="F687" s="64">
        <v>74900115209</v>
      </c>
      <c r="G687" s="78">
        <v>-0.13</v>
      </c>
      <c r="H687" s="64">
        <v>3015678187</v>
      </c>
      <c r="I687" s="77">
        <v>1.2</v>
      </c>
      <c r="J687" s="64">
        <v>262153278734</v>
      </c>
      <c r="K687" s="73">
        <v>0.01</v>
      </c>
      <c r="L687" s="64">
        <v>5151431988</v>
      </c>
      <c r="M687" s="77">
        <v>0.98</v>
      </c>
      <c r="N687" s="31">
        <v>2909</v>
      </c>
      <c r="O687" s="33">
        <v>0.099</v>
      </c>
      <c r="P687" s="33">
        <v>0.217</v>
      </c>
      <c r="Q687" s="31">
        <v>9600</v>
      </c>
      <c r="R687" s="151">
        <v>3.3</v>
      </c>
      <c r="S687" s="64">
        <v>87</v>
      </c>
      <c r="T687" s="151" t="s">
        <v>3410</v>
      </c>
    </row>
    <row r="688" spans="1:20" ht="15">
      <c r="A688" s="85">
        <v>677</v>
      </c>
      <c r="B688" s="151" t="s">
        <v>1627</v>
      </c>
      <c r="C688" s="152" t="s">
        <v>1628</v>
      </c>
      <c r="D688" s="151" t="s">
        <v>23</v>
      </c>
      <c r="E688" s="152" t="s">
        <v>2235</v>
      </c>
      <c r="F688" s="64">
        <v>906751702509</v>
      </c>
      <c r="G688" s="73">
        <v>0.46</v>
      </c>
      <c r="H688" s="64">
        <v>11346260263</v>
      </c>
      <c r="I688" s="78">
        <v>0.84</v>
      </c>
      <c r="J688" s="64">
        <v>2558561089441</v>
      </c>
      <c r="K688" s="78">
        <v>0.3</v>
      </c>
      <c r="L688" s="64">
        <v>38499564942</v>
      </c>
      <c r="M688" s="78">
        <v>1.09</v>
      </c>
      <c r="N688" s="31">
        <v>1429</v>
      </c>
      <c r="O688" s="33">
        <v>0.039</v>
      </c>
      <c r="P688" s="33">
        <v>0.128</v>
      </c>
      <c r="Q688" s="31">
        <v>6000</v>
      </c>
      <c r="R688" s="151">
        <v>4.2</v>
      </c>
      <c r="S688" s="64">
        <v>6828</v>
      </c>
      <c r="T688" s="151" t="s">
        <v>3410</v>
      </c>
    </row>
    <row r="689" spans="1:20" ht="15">
      <c r="A689" s="85">
        <v>678</v>
      </c>
      <c r="B689" s="151" t="s">
        <v>2103</v>
      </c>
      <c r="C689" s="152" t="s">
        <v>2104</v>
      </c>
      <c r="D689" s="151" t="s">
        <v>23</v>
      </c>
      <c r="E689" s="152" t="s">
        <v>2251</v>
      </c>
      <c r="F689" s="64">
        <v>48141462860</v>
      </c>
      <c r="G689" s="73">
        <v>0.18</v>
      </c>
      <c r="H689" s="64">
        <v>10467111641</v>
      </c>
      <c r="I689" s="76">
        <v>0.16</v>
      </c>
      <c r="J689" s="64">
        <v>174716762582</v>
      </c>
      <c r="K689" s="73">
        <v>-0.12</v>
      </c>
      <c r="L689" s="64">
        <v>30924500479</v>
      </c>
      <c r="M689" s="78">
        <v>-0.41</v>
      </c>
      <c r="N689" s="31">
        <v>1222</v>
      </c>
      <c r="O689" s="33">
        <v>0.072</v>
      </c>
      <c r="P689" s="33">
        <v>0.099</v>
      </c>
      <c r="Q689" s="31">
        <v>4400</v>
      </c>
      <c r="R689" s="151">
        <v>3.6</v>
      </c>
      <c r="S689" s="64">
        <v>47713</v>
      </c>
      <c r="T689" s="151" t="s">
        <v>3410</v>
      </c>
    </row>
    <row r="690" spans="1:20" ht="15">
      <c r="A690" s="85">
        <v>679</v>
      </c>
      <c r="B690" s="151" t="s">
        <v>1635</v>
      </c>
      <c r="C690" s="152" t="s">
        <v>1636</v>
      </c>
      <c r="D690" s="151" t="s">
        <v>23</v>
      </c>
      <c r="E690" s="152" t="s">
        <v>2111</v>
      </c>
      <c r="F690" s="64">
        <v>73759705192</v>
      </c>
      <c r="G690" s="77">
        <v>0.61</v>
      </c>
      <c r="H690" s="64">
        <v>7270480985</v>
      </c>
      <c r="I690" s="78">
        <v>1.3</v>
      </c>
      <c r="J690" s="64">
        <v>228070044235</v>
      </c>
      <c r="K690" s="73">
        <v>0.28</v>
      </c>
      <c r="L690" s="64">
        <v>28662777998</v>
      </c>
      <c r="M690" s="78">
        <v>0.97</v>
      </c>
      <c r="N690" s="31">
        <v>850</v>
      </c>
      <c r="O690" s="33">
        <v>0.064</v>
      </c>
      <c r="P690" s="33">
        <v>0.077</v>
      </c>
      <c r="Q690" s="31">
        <v>3400</v>
      </c>
      <c r="R690" s="151">
        <v>4</v>
      </c>
      <c r="S690" s="64">
        <v>206655</v>
      </c>
      <c r="T690" s="151" t="s">
        <v>2063</v>
      </c>
    </row>
    <row r="691" spans="1:20" ht="15">
      <c r="A691" s="85">
        <v>680</v>
      </c>
      <c r="B691" s="151" t="s">
        <v>1643</v>
      </c>
      <c r="C691" s="152" t="s">
        <v>1644</v>
      </c>
      <c r="D691" s="151" t="s">
        <v>23</v>
      </c>
      <c r="E691" s="152" t="s">
        <v>2172</v>
      </c>
      <c r="F691" s="64">
        <v>46620202741</v>
      </c>
      <c r="G691" s="78">
        <v>-0.08</v>
      </c>
      <c r="H691" s="64">
        <v>1521144029</v>
      </c>
      <c r="I691" s="78">
        <v>1.28</v>
      </c>
      <c r="J691" s="64">
        <v>170335274095</v>
      </c>
      <c r="K691" s="78">
        <v>-0.09</v>
      </c>
      <c r="L691" s="64">
        <v>-1149344441</v>
      </c>
      <c r="M691" s="78">
        <v>-1.23</v>
      </c>
      <c r="N691" s="31">
        <v>-63</v>
      </c>
      <c r="O691" s="33">
        <v>-0.003</v>
      </c>
      <c r="P691" s="33">
        <v>-0.004</v>
      </c>
      <c r="Q691" s="31">
        <v>7900</v>
      </c>
      <c r="R691" s="151">
        <v>-126.3</v>
      </c>
      <c r="S691" s="64">
        <v>6516</v>
      </c>
      <c r="T691" s="151" t="s">
        <v>3410</v>
      </c>
    </row>
    <row r="692" spans="1:20" ht="15">
      <c r="A692" s="85">
        <v>681</v>
      </c>
      <c r="B692" s="151" t="s">
        <v>1645</v>
      </c>
      <c r="C692" s="152" t="s">
        <v>1646</v>
      </c>
      <c r="D692" s="151" t="s">
        <v>23</v>
      </c>
      <c r="E692" s="152" t="s">
        <v>2116</v>
      </c>
      <c r="F692" s="64">
        <v>243567723313</v>
      </c>
      <c r="G692" s="78">
        <v>-0.4</v>
      </c>
      <c r="H692" s="64">
        <v>10145790299</v>
      </c>
      <c r="I692" s="76">
        <v>-0.03</v>
      </c>
      <c r="J692" s="64">
        <v>1339061002623</v>
      </c>
      <c r="K692" s="77">
        <v>0.04</v>
      </c>
      <c r="L692" s="64">
        <v>28498933159</v>
      </c>
      <c r="M692" s="76">
        <v>-0.16</v>
      </c>
      <c r="N692" s="31">
        <v>2311</v>
      </c>
      <c r="O692" s="33">
        <v>0.026</v>
      </c>
      <c r="P692" s="33">
        <v>0.152</v>
      </c>
      <c r="Q692" s="31">
        <v>27500</v>
      </c>
      <c r="R692" s="151">
        <v>11.9</v>
      </c>
      <c r="S692" s="64">
        <v>1004</v>
      </c>
      <c r="T692" s="151" t="s">
        <v>3410</v>
      </c>
    </row>
    <row r="693" spans="1:20" ht="15">
      <c r="A693" s="85">
        <v>682</v>
      </c>
      <c r="B693" s="151" t="s">
        <v>1647</v>
      </c>
      <c r="C693" s="152" t="s">
        <v>1648</v>
      </c>
      <c r="D693" s="151" t="s">
        <v>23</v>
      </c>
      <c r="E693" s="152" t="s">
        <v>2125</v>
      </c>
      <c r="F693" s="64">
        <v>0</v>
      </c>
      <c r="G693" s="79" t="s">
        <v>2108</v>
      </c>
      <c r="H693" s="64">
        <v>0</v>
      </c>
      <c r="I693" s="78" t="s">
        <v>2108</v>
      </c>
      <c r="J693" s="64">
        <v>641954319336</v>
      </c>
      <c r="K693" s="73">
        <v>-0.17</v>
      </c>
      <c r="L693" s="64">
        <v>58703457154</v>
      </c>
      <c r="M693" s="73">
        <v>-0.49</v>
      </c>
      <c r="N693" s="31">
        <v>2550</v>
      </c>
      <c r="O693" s="33">
        <v>0</v>
      </c>
      <c r="P693" s="33">
        <v>0</v>
      </c>
      <c r="Q693" s="31">
        <v>10200</v>
      </c>
      <c r="R693" s="151">
        <v>4</v>
      </c>
      <c r="S693" s="64">
        <v>73</v>
      </c>
      <c r="T693" s="151" t="s">
        <v>3410</v>
      </c>
    </row>
    <row r="694" spans="1:20" ht="15">
      <c r="A694" s="85">
        <v>683</v>
      </c>
      <c r="B694" s="151" t="s">
        <v>2339</v>
      </c>
      <c r="C694" s="152" t="s">
        <v>3245</v>
      </c>
      <c r="D694" s="151" t="s">
        <v>23</v>
      </c>
      <c r="E694" s="152" t="s">
        <v>2116</v>
      </c>
      <c r="F694" s="64">
        <v>164185420773</v>
      </c>
      <c r="G694" s="78">
        <v>-0.42</v>
      </c>
      <c r="H694" s="64">
        <v>-15707483573</v>
      </c>
      <c r="I694" s="76">
        <v>-0.45</v>
      </c>
      <c r="J694" s="64">
        <v>857595297384</v>
      </c>
      <c r="K694" s="73">
        <v>-0.49</v>
      </c>
      <c r="L694" s="64">
        <v>-49871376601</v>
      </c>
      <c r="M694" s="76">
        <v>-0.59</v>
      </c>
      <c r="N694" s="31">
        <v>-158</v>
      </c>
      <c r="O694" s="33">
        <v>-0.005</v>
      </c>
      <c r="P694" s="33">
        <v>-0.012</v>
      </c>
      <c r="Q694" s="31">
        <v>7900</v>
      </c>
      <c r="R694" s="151">
        <v>-49.9</v>
      </c>
      <c r="S694" s="64">
        <v>465</v>
      </c>
      <c r="T694" s="151" t="s">
        <v>3410</v>
      </c>
    </row>
    <row r="695" spans="1:20" ht="15">
      <c r="A695" s="85">
        <v>684</v>
      </c>
      <c r="B695" s="151" t="s">
        <v>2073</v>
      </c>
      <c r="C695" s="152" t="s">
        <v>2074</v>
      </c>
      <c r="D695" s="151" t="s">
        <v>23</v>
      </c>
      <c r="E695" s="152" t="s">
        <v>2110</v>
      </c>
      <c r="F695" s="64">
        <v>292745807437</v>
      </c>
      <c r="G695" s="77">
        <v>0.61</v>
      </c>
      <c r="H695" s="64">
        <v>116473322399</v>
      </c>
      <c r="I695" s="78">
        <v>1.24</v>
      </c>
      <c r="J695" s="64">
        <v>1100106174908</v>
      </c>
      <c r="K695" s="77">
        <v>0.72</v>
      </c>
      <c r="L695" s="64">
        <v>351553889047</v>
      </c>
      <c r="M695" s="73">
        <v>1.1</v>
      </c>
      <c r="N695" s="31">
        <v>1125</v>
      </c>
      <c r="O695" s="33">
        <v>0.032</v>
      </c>
      <c r="P695" s="33">
        <v>0.103</v>
      </c>
      <c r="Q695" s="31">
        <v>16200</v>
      </c>
      <c r="R695" s="151">
        <v>14.4</v>
      </c>
      <c r="S695" s="64">
        <v>146423</v>
      </c>
      <c r="T695" s="151" t="s">
        <v>2068</v>
      </c>
    </row>
    <row r="696" spans="1:20" ht="15">
      <c r="A696" s="85">
        <v>685</v>
      </c>
      <c r="B696" s="151" t="s">
        <v>1657</v>
      </c>
      <c r="C696" s="152" t="s">
        <v>1658</v>
      </c>
      <c r="D696" s="151" t="s">
        <v>23</v>
      </c>
      <c r="E696" s="152" t="s">
        <v>2113</v>
      </c>
      <c r="F696" s="64">
        <v>701994674342</v>
      </c>
      <c r="G696" s="73">
        <v>0.24</v>
      </c>
      <c r="H696" s="64">
        <v>17761904556</v>
      </c>
      <c r="I696" s="76">
        <v>3.21</v>
      </c>
      <c r="J696" s="64">
        <v>2559081169440</v>
      </c>
      <c r="K696" s="73">
        <v>0.19</v>
      </c>
      <c r="L696" s="64">
        <v>36629834266</v>
      </c>
      <c r="M696" s="78">
        <v>0.9</v>
      </c>
      <c r="N696" s="31">
        <v>2596</v>
      </c>
      <c r="O696" s="33">
        <v>0.087</v>
      </c>
      <c r="P696" s="33">
        <v>0.164</v>
      </c>
      <c r="Q696" s="31">
        <v>13500</v>
      </c>
      <c r="R696" s="151">
        <v>5.2</v>
      </c>
      <c r="S696" s="64">
        <v>696</v>
      </c>
      <c r="T696" s="151" t="s">
        <v>3410</v>
      </c>
    </row>
    <row r="697" spans="1:20" ht="15">
      <c r="A697" s="85">
        <v>686</v>
      </c>
      <c r="B697" s="151" t="s">
        <v>1667</v>
      </c>
      <c r="C697" s="152" t="s">
        <v>1668</v>
      </c>
      <c r="D697" s="151" t="s">
        <v>23</v>
      </c>
      <c r="E697" s="152" t="s">
        <v>2171</v>
      </c>
      <c r="F697" s="64">
        <v>343865537031</v>
      </c>
      <c r="G697" s="78">
        <v>-0.11</v>
      </c>
      <c r="H697" s="64">
        <v>4850755804</v>
      </c>
      <c r="I697" s="78">
        <v>3.77</v>
      </c>
      <c r="J697" s="64">
        <v>1399954713947</v>
      </c>
      <c r="K697" s="78">
        <v>0</v>
      </c>
      <c r="L697" s="64">
        <v>19194334881</v>
      </c>
      <c r="M697" s="78">
        <v>8.17</v>
      </c>
      <c r="N697" s="31">
        <v>3121</v>
      </c>
      <c r="O697" s="33">
        <v>0.096</v>
      </c>
      <c r="P697" s="33">
        <v>0.188</v>
      </c>
      <c r="Q697" s="31">
        <v>10300</v>
      </c>
      <c r="R697" s="151">
        <v>3.3</v>
      </c>
      <c r="S697" s="64">
        <v>283</v>
      </c>
      <c r="T697" s="151" t="s">
        <v>3410</v>
      </c>
    </row>
    <row r="698" spans="1:20" ht="15">
      <c r="A698" s="85">
        <v>687</v>
      </c>
      <c r="B698" s="151" t="s">
        <v>2252</v>
      </c>
      <c r="C698" s="152" t="s">
        <v>2253</v>
      </c>
      <c r="D698" s="151" t="s">
        <v>23</v>
      </c>
      <c r="E698" s="152" t="s">
        <v>2116</v>
      </c>
      <c r="F698" s="64">
        <v>16349520987</v>
      </c>
      <c r="G698" s="78">
        <v>-0.01</v>
      </c>
      <c r="H698" s="64">
        <v>3758128534</v>
      </c>
      <c r="I698" s="76">
        <v>0.65</v>
      </c>
      <c r="J698" s="64">
        <v>70492765226</v>
      </c>
      <c r="K698" s="73">
        <v>0.43</v>
      </c>
      <c r="L698" s="64">
        <v>18443766824</v>
      </c>
      <c r="M698" s="78">
        <v>0.41</v>
      </c>
      <c r="N698" s="31">
        <v>3097</v>
      </c>
      <c r="O698" s="33">
        <v>0.049</v>
      </c>
      <c r="P698" s="33">
        <v>0.186</v>
      </c>
      <c r="Q698" s="31">
        <v>22300</v>
      </c>
      <c r="R698" s="151">
        <v>7.2</v>
      </c>
      <c r="S698" s="64">
        <v>3</v>
      </c>
      <c r="T698" s="151" t="s">
        <v>3410</v>
      </c>
    </row>
    <row r="699" spans="1:20" ht="15">
      <c r="A699" s="85">
        <v>688</v>
      </c>
      <c r="B699" s="151" t="s">
        <v>1677</v>
      </c>
      <c r="C699" s="152" t="s">
        <v>1678</v>
      </c>
      <c r="D699" s="151" t="s">
        <v>23</v>
      </c>
      <c r="E699" s="152" t="s">
        <v>2132</v>
      </c>
      <c r="F699" s="64">
        <v>887308444716</v>
      </c>
      <c r="G699" s="73">
        <v>0.49</v>
      </c>
      <c r="H699" s="64">
        <v>59842292890</v>
      </c>
      <c r="I699" s="78">
        <v>0.6</v>
      </c>
      <c r="J699" s="64">
        <v>2977800087825</v>
      </c>
      <c r="K699" s="73">
        <v>0.47</v>
      </c>
      <c r="L699" s="64">
        <v>-4740274236</v>
      </c>
      <c r="M699" s="78">
        <v>-1.04</v>
      </c>
      <c r="N699" s="31">
        <v>2829</v>
      </c>
      <c r="O699" s="33">
        <v>0.057</v>
      </c>
      <c r="P699" s="33">
        <v>0.219</v>
      </c>
      <c r="Q699" s="31">
        <v>11600</v>
      </c>
      <c r="R699" s="151">
        <v>4.1</v>
      </c>
      <c r="S699" s="64">
        <v>169944</v>
      </c>
      <c r="T699" s="151" t="s">
        <v>2063</v>
      </c>
    </row>
    <row r="700" spans="1:20" ht="15">
      <c r="A700" s="85">
        <v>689</v>
      </c>
      <c r="B700" s="151" t="s">
        <v>1689</v>
      </c>
      <c r="C700" s="152" t="s">
        <v>1690</v>
      </c>
      <c r="D700" s="151" t="s">
        <v>23</v>
      </c>
      <c r="E700" s="152" t="s">
        <v>2192</v>
      </c>
      <c r="F700" s="64">
        <v>9431131439</v>
      </c>
      <c r="G700" s="73">
        <v>0.47</v>
      </c>
      <c r="H700" s="64">
        <v>0</v>
      </c>
      <c r="I700" s="78" t="s">
        <v>2108</v>
      </c>
      <c r="J700" s="64">
        <v>17297616234</v>
      </c>
      <c r="K700" s="73">
        <v>0.04</v>
      </c>
      <c r="L700" s="64">
        <v>-31120761</v>
      </c>
      <c r="M700" s="76">
        <v>-1.03</v>
      </c>
      <c r="N700" s="31">
        <v>621</v>
      </c>
      <c r="O700" s="33">
        <v>0</v>
      </c>
      <c r="P700" s="33">
        <v>0</v>
      </c>
      <c r="Q700" s="31">
        <v>9500</v>
      </c>
      <c r="R700" s="151">
        <v>15.3</v>
      </c>
      <c r="S700" s="64">
        <v>52</v>
      </c>
      <c r="T700" s="151" t="s">
        <v>3410</v>
      </c>
    </row>
    <row r="701" spans="1:20" ht="15">
      <c r="A701" s="85">
        <v>690</v>
      </c>
      <c r="B701" s="151" t="s">
        <v>1691</v>
      </c>
      <c r="C701" s="152" t="s">
        <v>1692</v>
      </c>
      <c r="D701" s="151" t="s">
        <v>23</v>
      </c>
      <c r="E701" s="152" t="s">
        <v>2105</v>
      </c>
      <c r="F701" s="64">
        <v>205006135347</v>
      </c>
      <c r="G701" s="73">
        <v>0.21</v>
      </c>
      <c r="H701" s="64">
        <v>-10692193247</v>
      </c>
      <c r="I701" s="73">
        <v>-21.94</v>
      </c>
      <c r="J701" s="64">
        <v>631096176118</v>
      </c>
      <c r="K701" s="78">
        <v>0.27</v>
      </c>
      <c r="L701" s="64">
        <v>-7882877198</v>
      </c>
      <c r="M701" s="78">
        <v>-2.97</v>
      </c>
      <c r="N701" s="31">
        <v>444</v>
      </c>
      <c r="O701" s="33">
        <v>0.008</v>
      </c>
      <c r="P701" s="33">
        <v>0.041</v>
      </c>
      <c r="Q701" s="31">
        <v>9500</v>
      </c>
      <c r="R701" s="151">
        <v>21.4</v>
      </c>
      <c r="S701" s="64">
        <v>2942</v>
      </c>
      <c r="T701" s="151" t="s">
        <v>3410</v>
      </c>
    </row>
    <row r="702" spans="1:20" ht="15">
      <c r="A702" s="85">
        <v>691</v>
      </c>
      <c r="B702" s="151" t="s">
        <v>1703</v>
      </c>
      <c r="C702" s="152" t="s">
        <v>1704</v>
      </c>
      <c r="D702" s="151" t="s">
        <v>23</v>
      </c>
      <c r="E702" s="152" t="s">
        <v>2130</v>
      </c>
      <c r="F702" s="64">
        <v>52988051055</v>
      </c>
      <c r="G702" s="73">
        <v>0.08</v>
      </c>
      <c r="H702" s="64">
        <v>482537130</v>
      </c>
      <c r="I702" s="78">
        <v>-0.63</v>
      </c>
      <c r="J702" s="64">
        <v>227544234654</v>
      </c>
      <c r="K702" s="78">
        <v>0.22</v>
      </c>
      <c r="L702" s="64">
        <v>2171962698</v>
      </c>
      <c r="M702" s="78">
        <v>-0.6</v>
      </c>
      <c r="N702" s="31">
        <v>403</v>
      </c>
      <c r="O702" s="33">
        <v>0</v>
      </c>
      <c r="P702" s="33">
        <v>0</v>
      </c>
      <c r="Q702" s="31">
        <v>9500</v>
      </c>
      <c r="R702" s="151">
        <v>23.6</v>
      </c>
      <c r="S702" s="64">
        <v>0</v>
      </c>
      <c r="T702" s="151" t="s">
        <v>3410</v>
      </c>
    </row>
    <row r="703" spans="1:20" ht="15">
      <c r="A703" s="85">
        <v>692</v>
      </c>
      <c r="B703" s="151" t="s">
        <v>1707</v>
      </c>
      <c r="C703" s="152" t="s">
        <v>1708</v>
      </c>
      <c r="D703" s="151" t="s">
        <v>23</v>
      </c>
      <c r="E703" s="152" t="s">
        <v>2136</v>
      </c>
      <c r="F703" s="64">
        <v>13444408819</v>
      </c>
      <c r="G703" s="78">
        <v>-0.39</v>
      </c>
      <c r="H703" s="64">
        <v>-939981812</v>
      </c>
      <c r="I703" s="78">
        <v>-1.2</v>
      </c>
      <c r="J703" s="64">
        <v>164375821817</v>
      </c>
      <c r="K703" s="73">
        <v>0.04</v>
      </c>
      <c r="L703" s="64">
        <v>-3805302901</v>
      </c>
      <c r="M703" s="78">
        <v>-2.85</v>
      </c>
      <c r="N703" s="31">
        <v>-350</v>
      </c>
      <c r="O703" s="33">
        <v>-0.007</v>
      </c>
      <c r="P703" s="33">
        <v>-0.016</v>
      </c>
      <c r="Q703" s="31">
        <v>5700</v>
      </c>
      <c r="R703" s="151">
        <v>-16.3</v>
      </c>
      <c r="S703" s="64">
        <v>14322</v>
      </c>
      <c r="T703" s="151" t="s">
        <v>3410</v>
      </c>
    </row>
    <row r="704" spans="1:20" ht="15">
      <c r="A704" s="85">
        <v>693</v>
      </c>
      <c r="B704" s="151" t="s">
        <v>1709</v>
      </c>
      <c r="C704" s="152" t="s">
        <v>1710</v>
      </c>
      <c r="D704" s="151" t="s">
        <v>23</v>
      </c>
      <c r="E704" s="152" t="s">
        <v>2125</v>
      </c>
      <c r="F704" s="64">
        <v>104010590031</v>
      </c>
      <c r="G704" s="73">
        <v>0.03</v>
      </c>
      <c r="H704" s="64">
        <v>2891980749</v>
      </c>
      <c r="I704" s="78">
        <v>-0.57</v>
      </c>
      <c r="J704" s="64">
        <v>388788916973</v>
      </c>
      <c r="K704" s="78">
        <v>0.21</v>
      </c>
      <c r="L704" s="64">
        <v>24010336636</v>
      </c>
      <c r="M704" s="78">
        <v>-0.22</v>
      </c>
      <c r="N704" s="31">
        <v>1019</v>
      </c>
      <c r="O704" s="33">
        <v>0.07</v>
      </c>
      <c r="P704" s="33">
        <v>0.099</v>
      </c>
      <c r="Q704" s="31">
        <v>22000</v>
      </c>
      <c r="R704" s="151">
        <v>21.6</v>
      </c>
      <c r="S704" s="64">
        <v>0</v>
      </c>
      <c r="T704" s="151" t="s">
        <v>3410</v>
      </c>
    </row>
    <row r="705" spans="1:20" ht="15">
      <c r="A705" s="85">
        <v>694</v>
      </c>
      <c r="B705" s="151" t="s">
        <v>1711</v>
      </c>
      <c r="C705" s="152" t="s">
        <v>1712</v>
      </c>
      <c r="D705" s="160" t="s">
        <v>23</v>
      </c>
      <c r="E705" s="152" t="s">
        <v>2142</v>
      </c>
      <c r="F705" s="64">
        <v>106324008399</v>
      </c>
      <c r="G705" s="73">
        <v>0.33</v>
      </c>
      <c r="H705" s="64">
        <v>5450346010</v>
      </c>
      <c r="I705" s="77">
        <v>-0.02</v>
      </c>
      <c r="J705" s="64">
        <v>364197755168</v>
      </c>
      <c r="K705" s="78">
        <v>0.12</v>
      </c>
      <c r="L705" s="64">
        <v>19485800763</v>
      </c>
      <c r="M705" s="76">
        <v>-0.04</v>
      </c>
      <c r="N705" s="31">
        <v>2821</v>
      </c>
      <c r="O705" s="33">
        <v>0.083</v>
      </c>
      <c r="P705" s="33">
        <v>0.153</v>
      </c>
      <c r="Q705" s="31">
        <v>22000</v>
      </c>
      <c r="R705" s="151">
        <v>7.8</v>
      </c>
      <c r="S705" s="64">
        <v>39</v>
      </c>
      <c r="T705" s="151" t="s">
        <v>3410</v>
      </c>
    </row>
    <row r="706" spans="1:20" ht="15">
      <c r="A706" s="85">
        <v>695</v>
      </c>
      <c r="B706" s="151" t="s">
        <v>2340</v>
      </c>
      <c r="C706" s="152" t="s">
        <v>2341</v>
      </c>
      <c r="D706" s="160" t="s">
        <v>23</v>
      </c>
      <c r="E706" s="152" t="s">
        <v>2170</v>
      </c>
      <c r="F706" s="64">
        <v>76192764234</v>
      </c>
      <c r="G706" s="73">
        <v>0.12</v>
      </c>
      <c r="H706" s="64">
        <v>5547560446</v>
      </c>
      <c r="I706" s="78">
        <v>2.06</v>
      </c>
      <c r="J706" s="64">
        <v>377629716544</v>
      </c>
      <c r="K706" s="73">
        <v>0.68</v>
      </c>
      <c r="L706" s="64">
        <v>77926140721</v>
      </c>
      <c r="M706" s="78">
        <v>-0.02</v>
      </c>
      <c r="N706" s="31">
        <v>7576</v>
      </c>
      <c r="O706" s="33">
        <v>0.084</v>
      </c>
      <c r="P706" s="33">
        <v>0.092</v>
      </c>
      <c r="Q706" s="31">
        <v>50000</v>
      </c>
      <c r="R706" s="151">
        <v>6.6</v>
      </c>
      <c r="S706" s="64">
        <v>338</v>
      </c>
      <c r="T706" s="151" t="s">
        <v>3410</v>
      </c>
    </row>
    <row r="707" spans="1:20" ht="15">
      <c r="A707" s="85">
        <v>696</v>
      </c>
      <c r="B707" s="151" t="s">
        <v>1719</v>
      </c>
      <c r="C707" s="152" t="s">
        <v>1720</v>
      </c>
      <c r="D707" s="160" t="s">
        <v>23</v>
      </c>
      <c r="E707" s="152" t="s">
        <v>2171</v>
      </c>
      <c r="F707" s="64">
        <v>7443886610</v>
      </c>
      <c r="G707" s="78">
        <v>-0.57</v>
      </c>
      <c r="H707" s="64">
        <v>-741452398</v>
      </c>
      <c r="I707" s="78">
        <v>-1.22</v>
      </c>
      <c r="J707" s="64">
        <v>33434830744</v>
      </c>
      <c r="K707" s="73">
        <v>-0.51</v>
      </c>
      <c r="L707" s="64">
        <v>569187917</v>
      </c>
      <c r="M707" s="78">
        <v>-0.57</v>
      </c>
      <c r="N707" s="31">
        <v>214</v>
      </c>
      <c r="O707" s="33">
        <v>0.016</v>
      </c>
      <c r="P707" s="33">
        <v>0.02</v>
      </c>
      <c r="Q707" s="31">
        <v>7000</v>
      </c>
      <c r="R707" s="151">
        <v>32.7</v>
      </c>
      <c r="S707" s="64">
        <v>25485</v>
      </c>
      <c r="T707" s="151" t="s">
        <v>3410</v>
      </c>
    </row>
    <row r="708" spans="1:20" ht="15">
      <c r="A708" s="85">
        <v>697</v>
      </c>
      <c r="B708" s="151" t="s">
        <v>1723</v>
      </c>
      <c r="C708" s="152" t="s">
        <v>1724</v>
      </c>
      <c r="D708" s="160" t="s">
        <v>23</v>
      </c>
      <c r="E708" s="152" t="s">
        <v>2184</v>
      </c>
      <c r="F708" s="64">
        <v>416692910456</v>
      </c>
      <c r="G708" s="78">
        <v>-0.12</v>
      </c>
      <c r="H708" s="64">
        <v>62110401395</v>
      </c>
      <c r="I708" s="78">
        <v>4.03</v>
      </c>
      <c r="J708" s="64">
        <v>1737822420282</v>
      </c>
      <c r="K708" s="78">
        <v>-0.17</v>
      </c>
      <c r="L708" s="64">
        <v>349228699781</v>
      </c>
      <c r="M708" s="78">
        <v>2.06</v>
      </c>
      <c r="N708" s="31">
        <v>26512</v>
      </c>
      <c r="O708" s="33">
        <v>0.193</v>
      </c>
      <c r="P708" s="33">
        <v>0.608</v>
      </c>
      <c r="Q708" s="31">
        <v>108700</v>
      </c>
      <c r="R708" s="151">
        <v>4.1</v>
      </c>
      <c r="S708" s="64">
        <v>28217</v>
      </c>
      <c r="T708" s="151" t="s">
        <v>3410</v>
      </c>
    </row>
    <row r="709" spans="1:20" ht="15">
      <c r="A709" s="85">
        <v>698</v>
      </c>
      <c r="B709" s="151" t="s">
        <v>1725</v>
      </c>
      <c r="C709" s="152" t="s">
        <v>1726</v>
      </c>
      <c r="D709" s="160" t="s">
        <v>23</v>
      </c>
      <c r="E709" s="152" t="s">
        <v>2116</v>
      </c>
      <c r="F709" s="64">
        <v>85900777816</v>
      </c>
      <c r="G709" s="78">
        <v>-0.3</v>
      </c>
      <c r="H709" s="64">
        <v>7930181443</v>
      </c>
      <c r="I709" s="76">
        <v>0.95</v>
      </c>
      <c r="J709" s="64">
        <v>341491185052</v>
      </c>
      <c r="K709" s="73">
        <v>0.02</v>
      </c>
      <c r="L709" s="64">
        <v>18221580838</v>
      </c>
      <c r="M709" s="77">
        <v>0.15</v>
      </c>
      <c r="N709" s="31">
        <v>1232</v>
      </c>
      <c r="O709" s="33">
        <v>0.041</v>
      </c>
      <c r="P709" s="33">
        <v>0.11</v>
      </c>
      <c r="Q709" s="31">
        <v>48400</v>
      </c>
      <c r="R709" s="151">
        <v>39.3</v>
      </c>
      <c r="S709" s="64">
        <v>2147</v>
      </c>
      <c r="T709" s="151" t="s">
        <v>3410</v>
      </c>
    </row>
    <row r="710" spans="1:20" ht="15">
      <c r="A710" s="85">
        <v>699</v>
      </c>
      <c r="B710" s="151" t="s">
        <v>1727</v>
      </c>
      <c r="C710" s="152" t="s">
        <v>1728</v>
      </c>
      <c r="D710" s="160" t="s">
        <v>23</v>
      </c>
      <c r="E710" s="152" t="s">
        <v>2184</v>
      </c>
      <c r="F710" s="64">
        <v>55506153707</v>
      </c>
      <c r="G710" s="78">
        <v>-0.14</v>
      </c>
      <c r="H710" s="64">
        <v>2986109582</v>
      </c>
      <c r="I710" s="78">
        <v>-0.52</v>
      </c>
      <c r="J710" s="64">
        <v>182047516327</v>
      </c>
      <c r="K710" s="78">
        <v>-0.11</v>
      </c>
      <c r="L710" s="64">
        <v>10173297373</v>
      </c>
      <c r="M710" s="78">
        <v>-0.53</v>
      </c>
      <c r="N710" s="31">
        <v>1360</v>
      </c>
      <c r="O710" s="33">
        <v>0.084</v>
      </c>
      <c r="P710" s="33">
        <v>0.122</v>
      </c>
      <c r="Q710" s="31">
        <v>15500</v>
      </c>
      <c r="R710" s="151">
        <v>11.4</v>
      </c>
      <c r="S710" s="64">
        <v>2043</v>
      </c>
      <c r="T710" s="151" t="s">
        <v>3410</v>
      </c>
    </row>
    <row r="711" spans="1:20" ht="15">
      <c r="A711" s="85">
        <v>700</v>
      </c>
      <c r="B711" s="151" t="s">
        <v>1729</v>
      </c>
      <c r="C711" s="152" t="s">
        <v>2342</v>
      </c>
      <c r="D711" s="160" t="s">
        <v>23</v>
      </c>
      <c r="E711" s="152" t="s">
        <v>2117</v>
      </c>
      <c r="F711" s="64">
        <v>8468201615</v>
      </c>
      <c r="G711" s="76">
        <v>1.12</v>
      </c>
      <c r="H711" s="64">
        <v>-13294650053</v>
      </c>
      <c r="I711" s="73">
        <v>-0.24</v>
      </c>
      <c r="J711" s="64">
        <v>26842094198</v>
      </c>
      <c r="K711" s="78">
        <v>-0.26</v>
      </c>
      <c r="L711" s="64">
        <v>-56174323615</v>
      </c>
      <c r="M711" s="76">
        <v>-5.41</v>
      </c>
      <c r="N711" s="31">
        <v>394</v>
      </c>
      <c r="O711" s="33">
        <v>0.016</v>
      </c>
      <c r="P711" s="33">
        <v>0.032</v>
      </c>
      <c r="Q711" s="31">
        <v>10400</v>
      </c>
      <c r="R711" s="151">
        <v>26.4</v>
      </c>
      <c r="S711" s="64">
        <v>142483</v>
      </c>
      <c r="T711" s="151" t="s">
        <v>2063</v>
      </c>
    </row>
    <row r="712" spans="1:20" ht="15">
      <c r="A712" s="85">
        <v>701</v>
      </c>
      <c r="B712" s="151" t="s">
        <v>1731</v>
      </c>
      <c r="C712" s="152" t="s">
        <v>1732</v>
      </c>
      <c r="D712" s="160" t="s">
        <v>23</v>
      </c>
      <c r="E712" s="152" t="s">
        <v>2235</v>
      </c>
      <c r="F712" s="64">
        <v>1089330390132</v>
      </c>
      <c r="G712" s="73">
        <v>0.48</v>
      </c>
      <c r="H712" s="64">
        <v>35569560209</v>
      </c>
      <c r="I712" s="78">
        <v>4.82</v>
      </c>
      <c r="J712" s="64">
        <v>3573579223043</v>
      </c>
      <c r="K712" s="73">
        <v>0.18</v>
      </c>
      <c r="L712" s="64">
        <v>93970586991</v>
      </c>
      <c r="M712" s="78">
        <v>1.06</v>
      </c>
      <c r="N712" s="31">
        <v>1238</v>
      </c>
      <c r="O712" s="33">
        <v>0.016</v>
      </c>
      <c r="P712" s="33">
        <v>0.112</v>
      </c>
      <c r="Q712" s="31">
        <v>5200</v>
      </c>
      <c r="R712" s="151">
        <v>4.2</v>
      </c>
      <c r="S712" s="64">
        <v>2731</v>
      </c>
      <c r="T712" s="151" t="s">
        <v>3410</v>
      </c>
    </row>
    <row r="713" spans="1:20" ht="15">
      <c r="A713" s="85">
        <v>702</v>
      </c>
      <c r="B713" s="151" t="s">
        <v>1737</v>
      </c>
      <c r="C713" s="152" t="s">
        <v>1738</v>
      </c>
      <c r="D713" s="160" t="s">
        <v>23</v>
      </c>
      <c r="E713" s="152" t="s">
        <v>2171</v>
      </c>
      <c r="F713" s="64">
        <v>131417336384</v>
      </c>
      <c r="G713" s="78">
        <v>-0.21</v>
      </c>
      <c r="H713" s="64">
        <v>-24490770</v>
      </c>
      <c r="I713" s="78">
        <v>-1.01</v>
      </c>
      <c r="J713" s="64">
        <v>479439870075</v>
      </c>
      <c r="K713" s="73">
        <v>-0.23</v>
      </c>
      <c r="L713" s="64">
        <v>-3337885817</v>
      </c>
      <c r="M713" s="76">
        <v>-1.28</v>
      </c>
      <c r="N713" s="31">
        <v>615</v>
      </c>
      <c r="O713" s="75">
        <v>0.022</v>
      </c>
      <c r="P713" s="75">
        <v>0.036</v>
      </c>
      <c r="Q713" s="31">
        <v>12000</v>
      </c>
      <c r="R713" s="151">
        <v>19.5</v>
      </c>
      <c r="S713" s="64">
        <v>152</v>
      </c>
      <c r="T713" s="151" t="s">
        <v>3410</v>
      </c>
    </row>
    <row r="714" spans="1:20" ht="15">
      <c r="A714" s="85">
        <v>703</v>
      </c>
      <c r="B714" s="151" t="s">
        <v>1751</v>
      </c>
      <c r="C714" s="152" t="s">
        <v>1752</v>
      </c>
      <c r="D714" s="160" t="s">
        <v>23</v>
      </c>
      <c r="E714" s="152" t="s">
        <v>2136</v>
      </c>
      <c r="F714" s="64">
        <v>1919314835</v>
      </c>
      <c r="G714" s="78">
        <v>-0.65</v>
      </c>
      <c r="H714" s="64">
        <v>-541120307</v>
      </c>
      <c r="I714" s="73">
        <v>-1.37</v>
      </c>
      <c r="J714" s="64">
        <v>11375966378</v>
      </c>
      <c r="K714" s="73">
        <v>-0.57</v>
      </c>
      <c r="L714" s="64">
        <v>-725916439</v>
      </c>
      <c r="M714" s="76">
        <v>-1.41</v>
      </c>
      <c r="N714" s="31">
        <v>-46</v>
      </c>
      <c r="O714" s="33">
        <v>-0.004</v>
      </c>
      <c r="P714" s="33">
        <v>-0.004</v>
      </c>
      <c r="Q714" s="31">
        <v>6800</v>
      </c>
      <c r="R714" s="151">
        <v>-147.2</v>
      </c>
      <c r="S714" s="64">
        <v>7289</v>
      </c>
      <c r="T714" s="151" t="s">
        <v>3410</v>
      </c>
    </row>
    <row r="715" spans="1:20" ht="15">
      <c r="A715" s="85">
        <v>704</v>
      </c>
      <c r="B715" s="151" t="s">
        <v>1755</v>
      </c>
      <c r="C715" s="152" t="s">
        <v>1756</v>
      </c>
      <c r="D715" s="160" t="s">
        <v>23</v>
      </c>
      <c r="E715" s="152" t="s">
        <v>2116</v>
      </c>
      <c r="F715" s="64">
        <v>147874121448</v>
      </c>
      <c r="G715" s="73">
        <v>0.19</v>
      </c>
      <c r="H715" s="64">
        <v>-38268107</v>
      </c>
      <c r="I715" s="73">
        <v>-1.02</v>
      </c>
      <c r="J715" s="64">
        <v>751930669628</v>
      </c>
      <c r="K715" s="73">
        <v>0.47</v>
      </c>
      <c r="L715" s="64">
        <v>-3904618457</v>
      </c>
      <c r="M715" s="73">
        <v>-1.39</v>
      </c>
      <c r="N715" s="31">
        <v>1463</v>
      </c>
      <c r="O715" s="33">
        <v>0.014</v>
      </c>
      <c r="P715" s="33">
        <v>0.095</v>
      </c>
      <c r="Q715" s="31">
        <v>12000</v>
      </c>
      <c r="R715" s="151">
        <v>8.2</v>
      </c>
      <c r="S715" s="64">
        <v>100</v>
      </c>
      <c r="T715" s="151" t="s">
        <v>3410</v>
      </c>
    </row>
    <row r="716" spans="1:20" ht="15">
      <c r="A716" s="85">
        <v>705</v>
      </c>
      <c r="B716" s="151" t="s">
        <v>1759</v>
      </c>
      <c r="C716" s="152" t="s">
        <v>1760</v>
      </c>
      <c r="D716" s="160" t="s">
        <v>23</v>
      </c>
      <c r="E716" s="152" t="s">
        <v>2116</v>
      </c>
      <c r="F716" s="64">
        <v>20378724302</v>
      </c>
      <c r="G716" s="78">
        <v>-0.42</v>
      </c>
      <c r="H716" s="64">
        <v>688549302</v>
      </c>
      <c r="I716" s="78">
        <v>-0.95</v>
      </c>
      <c r="J716" s="64">
        <v>199086695074</v>
      </c>
      <c r="K716" s="73">
        <v>0.34</v>
      </c>
      <c r="L716" s="64">
        <v>16866555351</v>
      </c>
      <c r="M716" s="78">
        <v>-0.13</v>
      </c>
      <c r="N716" s="31">
        <v>1288</v>
      </c>
      <c r="O716" s="33">
        <v>0.039</v>
      </c>
      <c r="P716" s="33">
        <v>0.132</v>
      </c>
      <c r="Q716" s="31">
        <v>14300</v>
      </c>
      <c r="R716" s="151">
        <v>11.1</v>
      </c>
      <c r="S716" s="64">
        <v>1265</v>
      </c>
      <c r="T716" s="151" t="s">
        <v>3410</v>
      </c>
    </row>
    <row r="717" spans="1:20" ht="15">
      <c r="A717" s="85">
        <v>706</v>
      </c>
      <c r="B717" s="151" t="s">
        <v>1763</v>
      </c>
      <c r="C717" s="152" t="s">
        <v>1764</v>
      </c>
      <c r="D717" s="160" t="s">
        <v>23</v>
      </c>
      <c r="E717" s="152" t="s">
        <v>2155</v>
      </c>
      <c r="F717" s="64">
        <v>13640012051</v>
      </c>
      <c r="G717" s="158">
        <v>-0.44</v>
      </c>
      <c r="H717" s="64">
        <v>-332530305</v>
      </c>
      <c r="I717" s="158">
        <v>-1.13</v>
      </c>
      <c r="J717" s="64">
        <v>81010021581</v>
      </c>
      <c r="K717" s="73">
        <v>-0.05</v>
      </c>
      <c r="L717" s="64">
        <v>523206546</v>
      </c>
      <c r="M717" s="159">
        <v>-0.86</v>
      </c>
      <c r="N717" s="31">
        <v>175</v>
      </c>
      <c r="O717" s="151">
        <v>0.01</v>
      </c>
      <c r="P717" s="151">
        <v>0.02</v>
      </c>
      <c r="Q717" s="151">
        <v>2000</v>
      </c>
      <c r="R717" s="151">
        <v>11.4</v>
      </c>
      <c r="S717" s="64">
        <v>94469</v>
      </c>
      <c r="T717" s="151" t="s">
        <v>2063</v>
      </c>
    </row>
    <row r="718" spans="1:20" ht="15">
      <c r="A718" s="85">
        <v>707</v>
      </c>
      <c r="B718" s="151" t="s">
        <v>1765</v>
      </c>
      <c r="C718" s="152" t="s">
        <v>2254</v>
      </c>
      <c r="D718" s="160" t="s">
        <v>23</v>
      </c>
      <c r="E718" s="152" t="s">
        <v>2224</v>
      </c>
      <c r="F718" s="64">
        <v>248149210379</v>
      </c>
      <c r="G718" s="159">
        <v>0.3</v>
      </c>
      <c r="H718" s="64">
        <v>10911221359</v>
      </c>
      <c r="I718" s="78">
        <v>0.27</v>
      </c>
      <c r="J718" s="64">
        <v>857325330064</v>
      </c>
      <c r="K718" s="78">
        <v>0.2</v>
      </c>
      <c r="L718" s="64">
        <v>37630235679</v>
      </c>
      <c r="M718" s="158">
        <v>0.27</v>
      </c>
      <c r="N718" s="31">
        <v>3929</v>
      </c>
      <c r="O718" s="151">
        <v>0.07</v>
      </c>
      <c r="P718" s="151">
        <v>0.29</v>
      </c>
      <c r="Q718" s="151">
        <v>22000</v>
      </c>
      <c r="R718" s="151">
        <v>5.6</v>
      </c>
      <c r="S718" s="64">
        <v>1263</v>
      </c>
      <c r="T718" s="151" t="s">
        <v>3410</v>
      </c>
    </row>
    <row r="719" spans="1:20" ht="15">
      <c r="A719" s="85">
        <v>708</v>
      </c>
      <c r="B719" s="151" t="s">
        <v>1769</v>
      </c>
      <c r="C719" s="152" t="s">
        <v>1770</v>
      </c>
      <c r="D719" s="160" t="s">
        <v>23</v>
      </c>
      <c r="E719" s="152" t="s">
        <v>2116</v>
      </c>
      <c r="F719" s="64">
        <v>207480469826</v>
      </c>
      <c r="G719" s="73">
        <v>0.43</v>
      </c>
      <c r="H719" s="64">
        <v>5647896085</v>
      </c>
      <c r="I719" s="78">
        <v>0.1</v>
      </c>
      <c r="J719" s="64">
        <v>667749930426</v>
      </c>
      <c r="K719" s="78">
        <v>0.08</v>
      </c>
      <c r="L719" s="64">
        <v>3048447848</v>
      </c>
      <c r="M719" s="158">
        <v>-0.83</v>
      </c>
      <c r="N719" s="31">
        <v>1420</v>
      </c>
      <c r="O719" s="151">
        <v>0.02</v>
      </c>
      <c r="P719" s="151">
        <v>0.07</v>
      </c>
      <c r="Q719" s="151">
        <v>15900</v>
      </c>
      <c r="R719" s="151">
        <v>11.2</v>
      </c>
      <c r="S719" s="64">
        <v>2752</v>
      </c>
      <c r="T719" s="151" t="s">
        <v>3410</v>
      </c>
    </row>
    <row r="720" spans="1:20" ht="15">
      <c r="A720" s="85">
        <v>709</v>
      </c>
      <c r="B720" s="151" t="s">
        <v>1771</v>
      </c>
      <c r="C720" s="152" t="s">
        <v>1772</v>
      </c>
      <c r="D720" s="160" t="s">
        <v>23</v>
      </c>
      <c r="E720" s="152" t="s">
        <v>2116</v>
      </c>
      <c r="F720" s="64">
        <v>409879276822</v>
      </c>
      <c r="G720" s="158">
        <v>-0.13</v>
      </c>
      <c r="H720" s="64">
        <v>7175561812</v>
      </c>
      <c r="I720" s="76">
        <v>0.66</v>
      </c>
      <c r="J720" s="64">
        <v>1863298188327</v>
      </c>
      <c r="K720" s="78">
        <v>0.1</v>
      </c>
      <c r="L720" s="64">
        <v>67300606288</v>
      </c>
      <c r="M720" s="158">
        <v>0.03</v>
      </c>
      <c r="N720" s="31">
        <v>1901</v>
      </c>
      <c r="O720" s="151">
        <v>0.01</v>
      </c>
      <c r="P720" s="151">
        <v>0.1</v>
      </c>
      <c r="Q720" s="151">
        <v>13500</v>
      </c>
      <c r="R720" s="151">
        <v>7.1</v>
      </c>
      <c r="S720" s="64">
        <v>108</v>
      </c>
      <c r="T720" s="151" t="s">
        <v>3410</v>
      </c>
    </row>
    <row r="721" spans="1:20" ht="15">
      <c r="A721" s="85">
        <v>710</v>
      </c>
      <c r="B721" s="151" t="s">
        <v>1773</v>
      </c>
      <c r="C721" s="152" t="s">
        <v>1774</v>
      </c>
      <c r="D721" s="160" t="s">
        <v>23</v>
      </c>
      <c r="E721" s="152" t="s">
        <v>2131</v>
      </c>
      <c r="F721" s="64">
        <v>101091322789</v>
      </c>
      <c r="G721" s="78">
        <v>-0.5</v>
      </c>
      <c r="H721" s="64">
        <v>6339277784</v>
      </c>
      <c r="I721" s="78">
        <v>-0.52</v>
      </c>
      <c r="J721" s="64">
        <v>296352627865</v>
      </c>
      <c r="K721" s="73">
        <v>-0.59</v>
      </c>
      <c r="L721" s="64">
        <v>33036512492</v>
      </c>
      <c r="M721" s="78">
        <v>-0.68</v>
      </c>
      <c r="N721" s="31">
        <v>1050</v>
      </c>
      <c r="O721" s="75">
        <v>0.037</v>
      </c>
      <c r="P721" s="75">
        <v>0.086</v>
      </c>
      <c r="Q721" s="151">
        <v>19000</v>
      </c>
      <c r="R721" s="151">
        <v>18.1</v>
      </c>
      <c r="S721" s="64">
        <v>243664</v>
      </c>
      <c r="T721" s="151" t="s">
        <v>2063</v>
      </c>
    </row>
    <row r="722" spans="1:20" ht="15">
      <c r="A722" s="85">
        <v>711</v>
      </c>
      <c r="B722" s="151" t="s">
        <v>1776</v>
      </c>
      <c r="C722" s="152" t="s">
        <v>1777</v>
      </c>
      <c r="D722" s="160" t="s">
        <v>23</v>
      </c>
      <c r="E722" s="152" t="s">
        <v>2116</v>
      </c>
      <c r="F722" s="64">
        <v>154685592880</v>
      </c>
      <c r="G722" s="73">
        <v>0.03</v>
      </c>
      <c r="H722" s="64">
        <v>2978122763</v>
      </c>
      <c r="I722" s="78">
        <v>1.62</v>
      </c>
      <c r="J722" s="64">
        <v>642149511176</v>
      </c>
      <c r="K722" s="78">
        <v>-0.13</v>
      </c>
      <c r="L722" s="64">
        <v>-1945044725</v>
      </c>
      <c r="M722" s="158">
        <v>0.52</v>
      </c>
      <c r="N722" s="31">
        <v>1013</v>
      </c>
      <c r="O722" s="151">
        <v>0</v>
      </c>
      <c r="P722" s="151">
        <v>0</v>
      </c>
      <c r="Q722" s="151">
        <v>7800</v>
      </c>
      <c r="R722" s="151">
        <v>7.7</v>
      </c>
      <c r="S722" s="64">
        <v>4</v>
      </c>
      <c r="T722" s="151" t="s">
        <v>3410</v>
      </c>
    </row>
    <row r="723" spans="1:20" ht="15">
      <c r="A723" s="85">
        <v>712</v>
      </c>
      <c r="B723" s="151" t="s">
        <v>1778</v>
      </c>
      <c r="C723" s="152" t="s">
        <v>1779</v>
      </c>
      <c r="D723" s="160" t="s">
        <v>23</v>
      </c>
      <c r="E723" s="152" t="s">
        <v>2116</v>
      </c>
      <c r="F723" s="64">
        <v>29977642875</v>
      </c>
      <c r="G723" s="78">
        <v>-0.47</v>
      </c>
      <c r="H723" s="64">
        <v>4681405671</v>
      </c>
      <c r="I723" s="73">
        <v>13.03</v>
      </c>
      <c r="J723" s="64">
        <v>167647288691</v>
      </c>
      <c r="K723" s="78">
        <v>-0.35</v>
      </c>
      <c r="L723" s="64">
        <v>19450904059</v>
      </c>
      <c r="M723" s="159">
        <v>0.08</v>
      </c>
      <c r="N723" s="31">
        <v>1867</v>
      </c>
      <c r="O723" s="151">
        <v>0.06</v>
      </c>
      <c r="P723" s="151">
        <v>0.15</v>
      </c>
      <c r="Q723" s="151">
        <v>11200</v>
      </c>
      <c r="R723" s="151">
        <v>6</v>
      </c>
      <c r="S723" s="64">
        <v>6785</v>
      </c>
      <c r="T723" s="151" t="s">
        <v>3410</v>
      </c>
    </row>
    <row r="724" spans="1:20" ht="15">
      <c r="A724" s="85">
        <v>713</v>
      </c>
      <c r="B724" s="151" t="s">
        <v>1780</v>
      </c>
      <c r="C724" s="152" t="s">
        <v>1781</v>
      </c>
      <c r="D724" s="160" t="s">
        <v>23</v>
      </c>
      <c r="E724" s="152" t="s">
        <v>2116</v>
      </c>
      <c r="F724" s="64">
        <v>473242234532</v>
      </c>
      <c r="G724" s="77">
        <v>0.72</v>
      </c>
      <c r="H724" s="64">
        <v>2451514397</v>
      </c>
      <c r="I724" s="78">
        <v>1.57</v>
      </c>
      <c r="J724" s="64">
        <v>1359005424632</v>
      </c>
      <c r="K724" s="78">
        <v>0.45</v>
      </c>
      <c r="L724" s="64">
        <v>5672774113</v>
      </c>
      <c r="M724" s="78">
        <v>1.41</v>
      </c>
      <c r="N724" s="31">
        <v>742</v>
      </c>
      <c r="O724" s="151">
        <v>0.01</v>
      </c>
      <c r="P724" s="151">
        <v>0.05</v>
      </c>
      <c r="Q724" s="151">
        <v>11500</v>
      </c>
      <c r="R724" s="151">
        <v>15.5</v>
      </c>
      <c r="S724" s="64">
        <v>4</v>
      </c>
      <c r="T724" s="151" t="s">
        <v>3410</v>
      </c>
    </row>
    <row r="725" spans="1:20" ht="15">
      <c r="A725" s="85">
        <v>714</v>
      </c>
      <c r="B725" s="151" t="s">
        <v>1786</v>
      </c>
      <c r="C725" s="152" t="s">
        <v>1787</v>
      </c>
      <c r="D725" s="160" t="s">
        <v>23</v>
      </c>
      <c r="E725" s="152" t="s">
        <v>2116</v>
      </c>
      <c r="F725" s="64">
        <v>243007043340</v>
      </c>
      <c r="G725" s="78">
        <v>-0.29</v>
      </c>
      <c r="H725" s="64">
        <v>-599240640</v>
      </c>
      <c r="I725" s="78">
        <v>-1.19</v>
      </c>
      <c r="J725" s="64">
        <v>805742611495</v>
      </c>
      <c r="K725" s="78">
        <v>-0.32</v>
      </c>
      <c r="L725" s="64">
        <v>668910638</v>
      </c>
      <c r="M725" s="158">
        <v>-0.97</v>
      </c>
      <c r="N725" s="31">
        <v>667</v>
      </c>
      <c r="O725" s="151">
        <v>0</v>
      </c>
      <c r="P725" s="151">
        <v>0</v>
      </c>
      <c r="Q725" s="151">
        <v>10400</v>
      </c>
      <c r="R725" s="151">
        <v>15.6</v>
      </c>
      <c r="S725" s="64">
        <v>706</v>
      </c>
      <c r="T725" s="151" t="s">
        <v>3410</v>
      </c>
    </row>
    <row r="726" spans="1:20" ht="15">
      <c r="A726" s="85">
        <v>715</v>
      </c>
      <c r="B726" s="151" t="s">
        <v>1790</v>
      </c>
      <c r="C726" s="152" t="s">
        <v>1791</v>
      </c>
      <c r="D726" s="160" t="s">
        <v>23</v>
      </c>
      <c r="E726" s="152" t="s">
        <v>2116</v>
      </c>
      <c r="F726" s="64">
        <v>2588465013428</v>
      </c>
      <c r="G726" s="73">
        <v>0.21</v>
      </c>
      <c r="H726" s="64">
        <v>58763241247</v>
      </c>
      <c r="I726" s="78">
        <v>-0.59</v>
      </c>
      <c r="J726" s="64">
        <v>11178432662975</v>
      </c>
      <c r="K726" s="73">
        <v>0.17</v>
      </c>
      <c r="L726" s="64">
        <v>755920213136</v>
      </c>
      <c r="M726" s="158">
        <v>0.31</v>
      </c>
      <c r="N726" s="31">
        <v>2864</v>
      </c>
      <c r="O726" s="151">
        <v>0.06</v>
      </c>
      <c r="P726" s="151">
        <v>0.17</v>
      </c>
      <c r="Q726" s="151">
        <v>16900</v>
      </c>
      <c r="R726" s="151">
        <v>5.9</v>
      </c>
      <c r="S726" s="64">
        <v>607388</v>
      </c>
      <c r="T726" s="151" t="s">
        <v>2063</v>
      </c>
    </row>
    <row r="727" spans="1:20" ht="15">
      <c r="A727" s="85">
        <v>716</v>
      </c>
      <c r="B727" s="151" t="s">
        <v>1792</v>
      </c>
      <c r="C727" s="152" t="s">
        <v>1793</v>
      </c>
      <c r="D727" s="160" t="s">
        <v>23</v>
      </c>
      <c r="E727" s="152" t="s">
        <v>2235</v>
      </c>
      <c r="F727" s="64">
        <v>435665166654</v>
      </c>
      <c r="G727" s="73">
        <v>0.37</v>
      </c>
      <c r="H727" s="64">
        <v>10380175727</v>
      </c>
      <c r="I727" s="73">
        <v>1.6</v>
      </c>
      <c r="J727" s="64">
        <v>1528002101193</v>
      </c>
      <c r="K727" s="73">
        <v>-0.06</v>
      </c>
      <c r="L727" s="64">
        <v>16070053976</v>
      </c>
      <c r="M727" s="73">
        <v>0.04</v>
      </c>
      <c r="N727" s="31">
        <v>1294</v>
      </c>
      <c r="O727" s="33">
        <v>0.022</v>
      </c>
      <c r="P727" s="33">
        <v>0.1</v>
      </c>
      <c r="Q727" s="31">
        <v>16300</v>
      </c>
      <c r="R727" s="151">
        <v>12.6</v>
      </c>
      <c r="S727" s="64">
        <v>4</v>
      </c>
      <c r="T727" s="151" t="s">
        <v>3410</v>
      </c>
    </row>
    <row r="728" spans="1:20" ht="15">
      <c r="A728" s="85">
        <v>717</v>
      </c>
      <c r="B728" s="151" t="s">
        <v>1794</v>
      </c>
      <c r="C728" s="152" t="s">
        <v>1795</v>
      </c>
      <c r="D728" s="160" t="s">
        <v>23</v>
      </c>
      <c r="E728" s="152" t="s">
        <v>2218</v>
      </c>
      <c r="F728" s="64">
        <v>7720348940</v>
      </c>
      <c r="G728" s="78">
        <v>-0.87</v>
      </c>
      <c r="H728" s="64">
        <v>-579702582</v>
      </c>
      <c r="I728" s="73">
        <v>-1.88</v>
      </c>
      <c r="J728" s="64">
        <v>63106309569</v>
      </c>
      <c r="K728" s="73">
        <v>-0.66</v>
      </c>
      <c r="L728" s="64">
        <v>-2512711059</v>
      </c>
      <c r="M728" s="73">
        <v>-1.62</v>
      </c>
      <c r="N728" s="31">
        <v>3214</v>
      </c>
      <c r="O728" s="33">
        <v>0.07</v>
      </c>
      <c r="P728" s="33">
        <v>0.151</v>
      </c>
      <c r="Q728" s="31">
        <v>13500</v>
      </c>
      <c r="R728" s="151">
        <v>4.2</v>
      </c>
      <c r="S728" s="64">
        <v>96</v>
      </c>
      <c r="T728" s="151" t="s">
        <v>3410</v>
      </c>
    </row>
    <row r="729" spans="1:20" ht="15">
      <c r="A729" s="85">
        <v>718</v>
      </c>
      <c r="B729" s="151" t="s">
        <v>1796</v>
      </c>
      <c r="C729" s="152" t="s">
        <v>1797</v>
      </c>
      <c r="D729" s="160" t="s">
        <v>23</v>
      </c>
      <c r="E729" s="152" t="s">
        <v>2248</v>
      </c>
      <c r="F729" s="64">
        <v>0</v>
      </c>
      <c r="G729" s="79" t="s">
        <v>2108</v>
      </c>
      <c r="H729" s="64">
        <v>-3871745728</v>
      </c>
      <c r="I729" s="158">
        <v>0.32</v>
      </c>
      <c r="J729" s="64">
        <v>2754641780</v>
      </c>
      <c r="K729" s="76">
        <v>1.9</v>
      </c>
      <c r="L729" s="64">
        <v>-15045370763</v>
      </c>
      <c r="M729" s="73">
        <v>-0.37</v>
      </c>
      <c r="N729" s="31">
        <v>-438</v>
      </c>
      <c r="O729" s="75">
        <v>0</v>
      </c>
      <c r="P729" s="75">
        <v>0</v>
      </c>
      <c r="Q729" s="31">
        <v>3500</v>
      </c>
      <c r="R729" s="151">
        <v>-8</v>
      </c>
      <c r="S729" s="64">
        <v>4440</v>
      </c>
      <c r="T729" s="151" t="s">
        <v>3410</v>
      </c>
    </row>
    <row r="730" spans="1:20" ht="15">
      <c r="A730" s="85">
        <v>719</v>
      </c>
      <c r="B730" s="151" t="s">
        <v>1798</v>
      </c>
      <c r="C730" s="152" t="s">
        <v>2256</v>
      </c>
      <c r="D730" s="160" t="s">
        <v>23</v>
      </c>
      <c r="E730" s="152" t="s">
        <v>2142</v>
      </c>
      <c r="F730" s="64">
        <v>1186991855118</v>
      </c>
      <c r="G730" s="73">
        <v>0.09</v>
      </c>
      <c r="H730" s="64">
        <v>347780856514</v>
      </c>
      <c r="I730" s="78">
        <v>0.26</v>
      </c>
      <c r="J730" s="64">
        <v>4285136057488</v>
      </c>
      <c r="K730" s="78">
        <v>0.08</v>
      </c>
      <c r="L730" s="64">
        <v>1187414624796</v>
      </c>
      <c r="M730" s="158">
        <v>0.25</v>
      </c>
      <c r="N730" s="31">
        <v>6641</v>
      </c>
      <c r="O730" s="33">
        <v>0.276</v>
      </c>
      <c r="P730" s="33">
        <v>0.442</v>
      </c>
      <c r="Q730" s="31">
        <v>85000</v>
      </c>
      <c r="R730" s="151">
        <v>12.8</v>
      </c>
      <c r="S730" s="64">
        <v>192972</v>
      </c>
      <c r="T730" s="151" t="s">
        <v>2062</v>
      </c>
    </row>
    <row r="731" spans="1:20" ht="15">
      <c r="A731" s="85">
        <v>720</v>
      </c>
      <c r="B731" s="151" t="s">
        <v>1804</v>
      </c>
      <c r="C731" s="152" t="s">
        <v>1805</v>
      </c>
      <c r="D731" s="160" t="s">
        <v>23</v>
      </c>
      <c r="E731" s="152" t="s">
        <v>2257</v>
      </c>
      <c r="F731" s="64">
        <v>137542215759</v>
      </c>
      <c r="G731" s="78">
        <v>-0.12</v>
      </c>
      <c r="H731" s="64">
        <v>4206614030</v>
      </c>
      <c r="I731" s="78">
        <v>-0.08</v>
      </c>
      <c r="J731" s="64">
        <v>595218010516</v>
      </c>
      <c r="K731" s="73">
        <v>0.16</v>
      </c>
      <c r="L731" s="64">
        <v>27655805780</v>
      </c>
      <c r="M731" s="158">
        <v>0.12</v>
      </c>
      <c r="N731" s="31">
        <v>1539</v>
      </c>
      <c r="O731" s="33">
        <v>0.089</v>
      </c>
      <c r="P731" s="33">
        <v>0.122</v>
      </c>
      <c r="Q731" s="31">
        <v>29700</v>
      </c>
      <c r="R731" s="151">
        <v>19.3</v>
      </c>
      <c r="S731" s="64">
        <v>2470</v>
      </c>
      <c r="T731" s="151" t="s">
        <v>3410</v>
      </c>
    </row>
    <row r="732" spans="1:20" ht="15">
      <c r="A732" s="85">
        <v>721</v>
      </c>
      <c r="B732" s="151" t="s">
        <v>1812</v>
      </c>
      <c r="C732" s="152" t="s">
        <v>2258</v>
      </c>
      <c r="D732" s="160" t="s">
        <v>23</v>
      </c>
      <c r="E732" s="152" t="s">
        <v>2116</v>
      </c>
      <c r="F732" s="64">
        <v>1459257947</v>
      </c>
      <c r="G732" s="78">
        <v>-0.57</v>
      </c>
      <c r="H732" s="64">
        <v>-220483150</v>
      </c>
      <c r="I732" s="78">
        <v>-9.13</v>
      </c>
      <c r="J732" s="64">
        <v>24216000683</v>
      </c>
      <c r="K732" s="78">
        <v>1.95</v>
      </c>
      <c r="L732" s="64">
        <v>-5232854379</v>
      </c>
      <c r="M732" s="158">
        <v>0.22</v>
      </c>
      <c r="N732" s="31">
        <v>-2000</v>
      </c>
      <c r="O732" s="33">
        <v>-0.196</v>
      </c>
      <c r="P732" s="33">
        <v>-0.214</v>
      </c>
      <c r="Q732" s="31">
        <v>11600</v>
      </c>
      <c r="R732" s="151">
        <v>-5.8</v>
      </c>
      <c r="S732" s="64">
        <v>8799</v>
      </c>
      <c r="T732" s="151" t="s">
        <v>3410</v>
      </c>
    </row>
    <row r="733" spans="1:20" ht="15">
      <c r="A733" s="85">
        <v>722</v>
      </c>
      <c r="B733" s="151" t="s">
        <v>1814</v>
      </c>
      <c r="C733" s="152" t="s">
        <v>1815</v>
      </c>
      <c r="D733" s="160" t="s">
        <v>23</v>
      </c>
      <c r="E733" s="152" t="s">
        <v>2116</v>
      </c>
      <c r="F733" s="64">
        <v>5805100573</v>
      </c>
      <c r="G733" s="77">
        <v>0.65</v>
      </c>
      <c r="H733" s="64">
        <v>159026604</v>
      </c>
      <c r="I733" s="78">
        <v>0.28</v>
      </c>
      <c r="J733" s="64">
        <v>13685751107</v>
      </c>
      <c r="K733" s="78">
        <v>-0.4</v>
      </c>
      <c r="L733" s="64">
        <v>-428183424</v>
      </c>
      <c r="M733" s="158">
        <v>-1.44</v>
      </c>
      <c r="N733" s="31">
        <v>-105</v>
      </c>
      <c r="O733" s="33">
        <v>-0.007</v>
      </c>
      <c r="P733" s="33">
        <v>-0.01</v>
      </c>
      <c r="Q733" s="31">
        <v>11000</v>
      </c>
      <c r="R733" s="151">
        <v>-104.6</v>
      </c>
      <c r="S733" s="64">
        <v>26</v>
      </c>
      <c r="T733" s="151" t="s">
        <v>3410</v>
      </c>
    </row>
    <row r="734" spans="1:20" ht="15">
      <c r="A734" s="85">
        <v>723</v>
      </c>
      <c r="B734" s="151" t="s">
        <v>1816</v>
      </c>
      <c r="C734" s="152" t="s">
        <v>1817</v>
      </c>
      <c r="D734" s="160" t="s">
        <v>23</v>
      </c>
      <c r="E734" s="152" t="s">
        <v>2116</v>
      </c>
      <c r="F734" s="64">
        <v>11218450477</v>
      </c>
      <c r="G734" s="78">
        <v>-0.03</v>
      </c>
      <c r="H734" s="64">
        <v>364875389</v>
      </c>
      <c r="I734" s="78">
        <v>2.39</v>
      </c>
      <c r="J734" s="64">
        <v>61548970684</v>
      </c>
      <c r="K734" s="73">
        <v>0.32</v>
      </c>
      <c r="L734" s="64">
        <v>2124793332</v>
      </c>
      <c r="M734" s="158">
        <v>0.08</v>
      </c>
      <c r="N734" s="31">
        <v>1652</v>
      </c>
      <c r="O734" s="33">
        <v>0.054</v>
      </c>
      <c r="P734" s="33">
        <v>0.127</v>
      </c>
      <c r="Q734" s="31">
        <v>10900</v>
      </c>
      <c r="R734" s="151">
        <v>6.6</v>
      </c>
      <c r="S734" s="64">
        <v>620</v>
      </c>
      <c r="T734" s="151" t="s">
        <v>3410</v>
      </c>
    </row>
    <row r="735" spans="1:20" ht="15">
      <c r="A735" s="85">
        <v>724</v>
      </c>
      <c r="B735" s="151" t="s">
        <v>1818</v>
      </c>
      <c r="C735" s="152" t="s">
        <v>2259</v>
      </c>
      <c r="D735" s="160" t="s">
        <v>23</v>
      </c>
      <c r="E735" s="152" t="s">
        <v>2116</v>
      </c>
      <c r="F735" s="64">
        <v>14698313555</v>
      </c>
      <c r="G735" s="73">
        <v>0.35</v>
      </c>
      <c r="H735" s="64">
        <v>278186568</v>
      </c>
      <c r="I735" s="78">
        <v>0.93</v>
      </c>
      <c r="J735" s="64">
        <v>40036166105</v>
      </c>
      <c r="K735" s="73">
        <v>-0.25</v>
      </c>
      <c r="L735" s="64">
        <v>-549741573</v>
      </c>
      <c r="M735" s="78">
        <v>-1.53</v>
      </c>
      <c r="N735" s="31">
        <v>757</v>
      </c>
      <c r="O735" s="33">
        <v>0.028</v>
      </c>
      <c r="P735" s="33">
        <v>0.051</v>
      </c>
      <c r="Q735" s="31">
        <v>8100</v>
      </c>
      <c r="R735" s="151">
        <v>10.7</v>
      </c>
      <c r="S735" s="64">
        <v>143</v>
      </c>
      <c r="T735" s="151" t="s">
        <v>3410</v>
      </c>
    </row>
    <row r="736" spans="1:20" ht="15">
      <c r="A736" s="85">
        <v>725</v>
      </c>
      <c r="B736" s="151" t="s">
        <v>1820</v>
      </c>
      <c r="C736" s="152" t="s">
        <v>1821</v>
      </c>
      <c r="D736" s="160" t="s">
        <v>23</v>
      </c>
      <c r="E736" s="152" t="s">
        <v>2116</v>
      </c>
      <c r="F736" s="64">
        <v>25821593319</v>
      </c>
      <c r="G736" s="78">
        <v>-0.18</v>
      </c>
      <c r="H736" s="64">
        <v>-2544292432</v>
      </c>
      <c r="I736" s="78">
        <v>-3.05</v>
      </c>
      <c r="J736" s="64">
        <v>85294656464</v>
      </c>
      <c r="K736" s="76">
        <v>-0.29</v>
      </c>
      <c r="L736" s="64">
        <v>-3366712614</v>
      </c>
      <c r="M736" s="158">
        <v>-1.79</v>
      </c>
      <c r="N736" s="31">
        <v>-1829</v>
      </c>
      <c r="O736" s="33">
        <v>-0.06</v>
      </c>
      <c r="P736" s="33">
        <v>-0.179</v>
      </c>
      <c r="Q736" s="31">
        <v>7500</v>
      </c>
      <c r="R736" s="151">
        <v>-4.1</v>
      </c>
      <c r="S736" s="64">
        <v>52</v>
      </c>
      <c r="T736" s="151" t="s">
        <v>3410</v>
      </c>
    </row>
    <row r="737" spans="1:20" ht="15">
      <c r="A737" s="85">
        <v>726</v>
      </c>
      <c r="B737" s="151" t="s">
        <v>1822</v>
      </c>
      <c r="C737" s="152" t="s">
        <v>1823</v>
      </c>
      <c r="D737" s="160" t="s">
        <v>23</v>
      </c>
      <c r="E737" s="152" t="s">
        <v>2116</v>
      </c>
      <c r="F737" s="64">
        <v>10338919995</v>
      </c>
      <c r="G737" s="78">
        <v>-0.04</v>
      </c>
      <c r="H737" s="64">
        <v>-1526246062</v>
      </c>
      <c r="I737" s="77">
        <v>0.83</v>
      </c>
      <c r="J737" s="64">
        <v>80053314434</v>
      </c>
      <c r="K737" s="73">
        <v>-0.03</v>
      </c>
      <c r="L737" s="64">
        <v>1689295532</v>
      </c>
      <c r="M737" s="73">
        <v>0.31</v>
      </c>
      <c r="N737" s="31">
        <v>5571</v>
      </c>
      <c r="O737" s="33">
        <v>0</v>
      </c>
      <c r="P737" s="33">
        <v>0</v>
      </c>
      <c r="Q737" s="31">
        <v>3900</v>
      </c>
      <c r="R737" s="151">
        <v>0.7</v>
      </c>
      <c r="S737" s="64">
        <v>8144</v>
      </c>
      <c r="T737" s="151" t="s">
        <v>3410</v>
      </c>
    </row>
    <row r="738" spans="1:20" ht="15">
      <c r="A738" s="85">
        <v>727</v>
      </c>
      <c r="B738" s="151" t="s">
        <v>1834</v>
      </c>
      <c r="C738" s="152" t="s">
        <v>1835</v>
      </c>
      <c r="D738" s="160" t="s">
        <v>23</v>
      </c>
      <c r="E738" s="152" t="s">
        <v>2142</v>
      </c>
      <c r="F738" s="64">
        <v>2350960146049</v>
      </c>
      <c r="G738" s="73">
        <v>0.04</v>
      </c>
      <c r="H738" s="64">
        <v>269669880001</v>
      </c>
      <c r="I738" s="78">
        <v>-0.01</v>
      </c>
      <c r="J738" s="64">
        <v>8960508703876</v>
      </c>
      <c r="K738" s="73">
        <v>0.05</v>
      </c>
      <c r="L738" s="64">
        <v>681850614446</v>
      </c>
      <c r="M738" s="159">
        <v>-0.21</v>
      </c>
      <c r="N738" s="31">
        <v>1380</v>
      </c>
      <c r="O738" s="33">
        <v>0.038</v>
      </c>
      <c r="P738" s="33">
        <v>0.089</v>
      </c>
      <c r="Q738" s="31">
        <v>17800</v>
      </c>
      <c r="R738" s="151">
        <v>12.9</v>
      </c>
      <c r="S738" s="64">
        <v>1676744</v>
      </c>
      <c r="T738" s="151" t="s">
        <v>2063</v>
      </c>
    </row>
    <row r="739" spans="1:20" ht="15">
      <c r="A739" s="85">
        <v>728</v>
      </c>
      <c r="B739" s="151" t="s">
        <v>1836</v>
      </c>
      <c r="C739" s="152" t="s">
        <v>1837</v>
      </c>
      <c r="D739" s="160" t="s">
        <v>23</v>
      </c>
      <c r="E739" s="152" t="s">
        <v>2134</v>
      </c>
      <c r="F739" s="64">
        <v>1815178470727</v>
      </c>
      <c r="G739" s="76">
        <v>1.76</v>
      </c>
      <c r="H739" s="64">
        <v>-33350086933</v>
      </c>
      <c r="I739" s="78">
        <v>-2.7</v>
      </c>
      <c r="J739" s="64">
        <v>9810719383084</v>
      </c>
      <c r="K739" s="73">
        <v>12.75</v>
      </c>
      <c r="L739" s="64">
        <v>-83927140286</v>
      </c>
      <c r="M739" s="158">
        <v>-17.11</v>
      </c>
      <c r="N739" s="31">
        <v>2969</v>
      </c>
      <c r="O739" s="33">
        <v>0.007</v>
      </c>
      <c r="P739" s="33">
        <v>0.137</v>
      </c>
      <c r="Q739" s="31">
        <v>19000</v>
      </c>
      <c r="R739" s="151">
        <v>6.4</v>
      </c>
      <c r="S739" s="64">
        <v>50</v>
      </c>
      <c r="T739" s="151" t="s">
        <v>3410</v>
      </c>
    </row>
    <row r="740" spans="1:20" ht="15">
      <c r="A740" s="85">
        <v>729</v>
      </c>
      <c r="B740" s="151" t="s">
        <v>1838</v>
      </c>
      <c r="C740" s="152" t="s">
        <v>2260</v>
      </c>
      <c r="D740" s="160" t="s">
        <v>23</v>
      </c>
      <c r="E740" s="152" t="s">
        <v>2151</v>
      </c>
      <c r="F740" s="64">
        <v>1786329818239</v>
      </c>
      <c r="G740" s="73">
        <v>0.14</v>
      </c>
      <c r="H740" s="64">
        <v>15688901919</v>
      </c>
      <c r="I740" s="73">
        <v>0.43</v>
      </c>
      <c r="J740" s="64">
        <v>6526796280005</v>
      </c>
      <c r="K740" s="78">
        <v>0.23</v>
      </c>
      <c r="L740" s="64">
        <v>78239693883</v>
      </c>
      <c r="M740" s="73">
        <v>0.39</v>
      </c>
      <c r="N740" s="31">
        <v>2104</v>
      </c>
      <c r="O740" s="33">
        <v>0.045</v>
      </c>
      <c r="P740" s="33">
        <v>0.131</v>
      </c>
      <c r="Q740" s="31">
        <v>10100</v>
      </c>
      <c r="R740" s="151">
        <v>4.8</v>
      </c>
      <c r="S740" s="64">
        <v>45449</v>
      </c>
      <c r="T740" s="151" t="s">
        <v>3410</v>
      </c>
    </row>
    <row r="741" spans="1:20" ht="15">
      <c r="A741" s="85">
        <v>730</v>
      </c>
      <c r="B741" s="151" t="s">
        <v>1848</v>
      </c>
      <c r="C741" s="152" t="s">
        <v>1849</v>
      </c>
      <c r="D741" s="160" t="s">
        <v>23</v>
      </c>
      <c r="E741" s="152" t="s">
        <v>2228</v>
      </c>
      <c r="F741" s="64">
        <v>500677820131</v>
      </c>
      <c r="G741" s="78">
        <v>-0.06</v>
      </c>
      <c r="H741" s="64">
        <v>35750266925</v>
      </c>
      <c r="I741" s="158">
        <v>-0.11</v>
      </c>
      <c r="J741" s="64">
        <v>2011714958679</v>
      </c>
      <c r="K741" s="73">
        <v>0.04</v>
      </c>
      <c r="L741" s="64">
        <v>150312035352</v>
      </c>
      <c r="M741" s="73">
        <v>0.1</v>
      </c>
      <c r="N741" s="31">
        <v>5965</v>
      </c>
      <c r="O741" s="33">
        <v>0.115</v>
      </c>
      <c r="P741" s="33">
        <v>0.257</v>
      </c>
      <c r="Q741" s="31">
        <v>34000</v>
      </c>
      <c r="R741" s="151">
        <v>5.7</v>
      </c>
      <c r="S741" s="64">
        <v>410</v>
      </c>
      <c r="T741" s="151" t="s">
        <v>3410</v>
      </c>
    </row>
    <row r="742" spans="1:20" ht="15">
      <c r="A742" s="85">
        <v>731</v>
      </c>
      <c r="B742" s="151" t="s">
        <v>1856</v>
      </c>
      <c r="C742" s="152" t="s">
        <v>3098</v>
      </c>
      <c r="D742" s="160" t="s">
        <v>23</v>
      </c>
      <c r="E742" s="152" t="s">
        <v>2153</v>
      </c>
      <c r="F742" s="64">
        <v>140618175924</v>
      </c>
      <c r="G742" s="73">
        <v>0.47</v>
      </c>
      <c r="H742" s="64">
        <v>0</v>
      </c>
      <c r="I742" s="158" t="s">
        <v>2108</v>
      </c>
      <c r="J742" s="64">
        <v>555276985005</v>
      </c>
      <c r="K742" s="73">
        <v>0.37</v>
      </c>
      <c r="L742" s="64">
        <v>1348173923</v>
      </c>
      <c r="M742" s="78">
        <v>-0.77</v>
      </c>
      <c r="N742" s="31">
        <v>59</v>
      </c>
      <c r="O742" s="33">
        <v>0</v>
      </c>
      <c r="P742" s="33">
        <v>0</v>
      </c>
      <c r="Q742" s="31">
        <v>3600</v>
      </c>
      <c r="R742" s="151">
        <v>61.1</v>
      </c>
      <c r="S742" s="64">
        <v>722712</v>
      </c>
      <c r="T742" s="151" t="s">
        <v>2063</v>
      </c>
    </row>
    <row r="743" spans="1:20" ht="15">
      <c r="A743" s="85">
        <v>732</v>
      </c>
      <c r="B743" s="151" t="s">
        <v>1858</v>
      </c>
      <c r="C743" s="152" t="s">
        <v>1859</v>
      </c>
      <c r="D743" s="160" t="s">
        <v>23</v>
      </c>
      <c r="E743" s="152" t="s">
        <v>2155</v>
      </c>
      <c r="F743" s="64">
        <v>1509378980</v>
      </c>
      <c r="G743" s="78">
        <v>-0.1</v>
      </c>
      <c r="H743" s="64">
        <v>-513819060</v>
      </c>
      <c r="I743" s="158">
        <v>-3.83</v>
      </c>
      <c r="J743" s="64">
        <v>11665669206</v>
      </c>
      <c r="K743" s="77">
        <v>-0.05</v>
      </c>
      <c r="L743" s="64">
        <v>206989938</v>
      </c>
      <c r="M743" s="161">
        <v>0.08</v>
      </c>
      <c r="N743" s="31">
        <v>219</v>
      </c>
      <c r="O743" s="33">
        <v>0.017</v>
      </c>
      <c r="P743" s="33">
        <v>0.038</v>
      </c>
      <c r="Q743" s="31">
        <v>8400</v>
      </c>
      <c r="R743" s="151">
        <v>38.3</v>
      </c>
      <c r="S743" s="64">
        <v>633</v>
      </c>
      <c r="T743" s="151" t="s">
        <v>3410</v>
      </c>
    </row>
    <row r="744" spans="1:20" ht="15">
      <c r="A744" s="85">
        <v>733</v>
      </c>
      <c r="B744" s="151" t="s">
        <v>1860</v>
      </c>
      <c r="C744" s="152" t="s">
        <v>1861</v>
      </c>
      <c r="D744" s="160" t="s">
        <v>23</v>
      </c>
      <c r="E744" s="152" t="s">
        <v>2110</v>
      </c>
      <c r="F744" s="64">
        <v>1289025904</v>
      </c>
      <c r="G744" s="78">
        <v>-0.77</v>
      </c>
      <c r="H744" s="64">
        <v>-328705430</v>
      </c>
      <c r="I744" s="78">
        <v>-1.23</v>
      </c>
      <c r="J744" s="64">
        <v>5678725708</v>
      </c>
      <c r="K744" s="78">
        <v>-0.47</v>
      </c>
      <c r="L744" s="64">
        <v>-1149503323</v>
      </c>
      <c r="M744" s="78">
        <v>-0.38</v>
      </c>
      <c r="N744" s="31">
        <v>-29</v>
      </c>
      <c r="O744" s="33">
        <v>-0.004</v>
      </c>
      <c r="P744" s="33">
        <v>-0.005</v>
      </c>
      <c r="Q744" s="31">
        <v>1900</v>
      </c>
      <c r="R744" s="151">
        <v>-64.9</v>
      </c>
      <c r="S744" s="64">
        <v>103271</v>
      </c>
      <c r="T744" s="151" t="s">
        <v>2063</v>
      </c>
    </row>
    <row r="745" spans="1:20" ht="15">
      <c r="A745" s="85">
        <v>734</v>
      </c>
      <c r="B745" s="151" t="s">
        <v>1878</v>
      </c>
      <c r="C745" s="152" t="s">
        <v>1879</v>
      </c>
      <c r="D745" s="160" t="s">
        <v>23</v>
      </c>
      <c r="E745" s="152" t="s">
        <v>2142</v>
      </c>
      <c r="F745" s="64">
        <v>271780511956</v>
      </c>
      <c r="G745" s="73">
        <v>0.14</v>
      </c>
      <c r="H745" s="64">
        <v>3333116299</v>
      </c>
      <c r="I745" s="78">
        <v>-0.83</v>
      </c>
      <c r="J745" s="64">
        <v>1030630188287</v>
      </c>
      <c r="K745" s="78">
        <v>0.04</v>
      </c>
      <c r="L745" s="64">
        <v>38376530218</v>
      </c>
      <c r="M745" s="78">
        <v>-0.49</v>
      </c>
      <c r="N745" s="31">
        <v>1679</v>
      </c>
      <c r="O745" s="33">
        <v>0.028</v>
      </c>
      <c r="P745" s="33">
        <v>0.131</v>
      </c>
      <c r="Q745" s="31">
        <v>9400</v>
      </c>
      <c r="R745" s="151">
        <v>5.6</v>
      </c>
      <c r="S745" s="64">
        <v>17667</v>
      </c>
      <c r="T745" s="151" t="s">
        <v>3410</v>
      </c>
    </row>
    <row r="746" spans="1:20" ht="15">
      <c r="A746" s="85">
        <v>735</v>
      </c>
      <c r="B746" s="151" t="s">
        <v>1880</v>
      </c>
      <c r="C746" s="152" t="s">
        <v>1881</v>
      </c>
      <c r="D746" s="160" t="s">
        <v>23</v>
      </c>
      <c r="E746" s="152" t="s">
        <v>2110</v>
      </c>
      <c r="F746" s="64">
        <v>95458844776</v>
      </c>
      <c r="G746" s="78">
        <v>-0.14</v>
      </c>
      <c r="H746" s="64">
        <v>45799555215</v>
      </c>
      <c r="I746" s="76">
        <v>0.01</v>
      </c>
      <c r="J746" s="64">
        <v>450897538681</v>
      </c>
      <c r="K746" s="77">
        <v>0.87</v>
      </c>
      <c r="L746" s="64">
        <v>210636637060</v>
      </c>
      <c r="M746" s="157">
        <v>0.91</v>
      </c>
      <c r="N746" s="31">
        <v>1718</v>
      </c>
      <c r="O746" s="33">
        <v>0.099</v>
      </c>
      <c r="P746" s="33">
        <v>0.148</v>
      </c>
      <c r="Q746" s="31">
        <v>6700</v>
      </c>
      <c r="R746" s="151">
        <v>3.9</v>
      </c>
      <c r="S746" s="64">
        <v>139524</v>
      </c>
      <c r="T746" s="151" t="s">
        <v>2063</v>
      </c>
    </row>
    <row r="747" spans="1:20" ht="15">
      <c r="A747" s="85">
        <v>736</v>
      </c>
      <c r="B747" s="151" t="s">
        <v>1882</v>
      </c>
      <c r="C747" s="152" t="s">
        <v>1883</v>
      </c>
      <c r="D747" s="160" t="s">
        <v>23</v>
      </c>
      <c r="E747" s="152" t="s">
        <v>2140</v>
      </c>
      <c r="F747" s="64">
        <v>218856432475</v>
      </c>
      <c r="G747" s="78">
        <v>-0.16</v>
      </c>
      <c r="H747" s="64">
        <v>10854616821</v>
      </c>
      <c r="I747" s="73">
        <v>-0.54</v>
      </c>
      <c r="J747" s="64">
        <v>1011956657203</v>
      </c>
      <c r="K747" s="78">
        <v>-0.07</v>
      </c>
      <c r="L747" s="64">
        <v>9922263148</v>
      </c>
      <c r="M747" s="158">
        <v>-0.8</v>
      </c>
      <c r="N747" s="31">
        <v>536</v>
      </c>
      <c r="O747" s="33">
        <v>0.017</v>
      </c>
      <c r="P747" s="33">
        <v>0.045</v>
      </c>
      <c r="Q747" s="31">
        <v>5900</v>
      </c>
      <c r="R747" s="151">
        <v>11</v>
      </c>
      <c r="S747" s="64">
        <v>6844</v>
      </c>
      <c r="T747" s="151" t="s">
        <v>3410</v>
      </c>
    </row>
    <row r="748" spans="1:20" ht="15">
      <c r="A748" s="85">
        <v>737</v>
      </c>
      <c r="B748" s="151" t="s">
        <v>1888</v>
      </c>
      <c r="C748" s="152" t="s">
        <v>1889</v>
      </c>
      <c r="D748" s="160" t="s">
        <v>23</v>
      </c>
      <c r="E748" s="152" t="s">
        <v>2137</v>
      </c>
      <c r="F748" s="64">
        <v>3245343636</v>
      </c>
      <c r="G748" s="73">
        <v>0.39</v>
      </c>
      <c r="H748" s="64">
        <v>1427887992</v>
      </c>
      <c r="I748" s="78">
        <v>2.59</v>
      </c>
      <c r="J748" s="64">
        <v>9947373954</v>
      </c>
      <c r="K748" s="78">
        <v>-0.01</v>
      </c>
      <c r="L748" s="64">
        <v>527762641</v>
      </c>
      <c r="M748" s="158">
        <v>-0.36</v>
      </c>
      <c r="N748" s="31">
        <v>1718</v>
      </c>
      <c r="O748" s="33">
        <v>0.111</v>
      </c>
      <c r="P748" s="33">
        <v>0.117</v>
      </c>
      <c r="Q748" s="31">
        <v>13400</v>
      </c>
      <c r="R748" s="151">
        <v>7.8</v>
      </c>
      <c r="S748" s="64">
        <v>0</v>
      </c>
      <c r="T748" s="151" t="s">
        <v>3410</v>
      </c>
    </row>
    <row r="749" spans="1:20" ht="15">
      <c r="A749" s="85">
        <v>738</v>
      </c>
      <c r="B749" s="151" t="s">
        <v>1892</v>
      </c>
      <c r="C749" s="152" t="s">
        <v>1893</v>
      </c>
      <c r="D749" s="160" t="s">
        <v>23</v>
      </c>
      <c r="E749" s="152" t="s">
        <v>2116</v>
      </c>
      <c r="F749" s="64">
        <v>409510555152</v>
      </c>
      <c r="G749" s="73">
        <v>0.44</v>
      </c>
      <c r="H749" s="64">
        <v>17035567979</v>
      </c>
      <c r="I749" s="78">
        <v>5.04</v>
      </c>
      <c r="J749" s="64">
        <v>2392503637887</v>
      </c>
      <c r="K749" s="73">
        <v>0.84</v>
      </c>
      <c r="L749" s="64">
        <v>294505288102</v>
      </c>
      <c r="M749" s="159">
        <v>427.86</v>
      </c>
      <c r="N749" s="31">
        <v>26214</v>
      </c>
      <c r="O749" s="33">
        <v>0.137</v>
      </c>
      <c r="P749" s="33">
        <v>0.824</v>
      </c>
      <c r="Q749" s="31">
        <v>36700</v>
      </c>
      <c r="R749" s="151">
        <v>1.4</v>
      </c>
      <c r="S749" s="64">
        <v>4483</v>
      </c>
      <c r="T749" s="151" t="s">
        <v>3410</v>
      </c>
    </row>
    <row r="750" spans="1:20" ht="15">
      <c r="A750" s="85">
        <v>739</v>
      </c>
      <c r="B750" s="151" t="s">
        <v>1896</v>
      </c>
      <c r="C750" s="152" t="s">
        <v>1897</v>
      </c>
      <c r="D750" s="160" t="s">
        <v>23</v>
      </c>
      <c r="E750" s="152" t="s">
        <v>2134</v>
      </c>
      <c r="F750" s="64">
        <v>59675569277</v>
      </c>
      <c r="G750" s="73">
        <v>0.04</v>
      </c>
      <c r="H750" s="64">
        <v>1411690737</v>
      </c>
      <c r="I750" s="78">
        <v>0.33</v>
      </c>
      <c r="J750" s="64">
        <v>215660780486</v>
      </c>
      <c r="K750" s="78">
        <v>-0.08</v>
      </c>
      <c r="L750" s="64">
        <v>1537287864</v>
      </c>
      <c r="M750" s="78">
        <v>-0.84</v>
      </c>
      <c r="N750" s="31">
        <v>438</v>
      </c>
      <c r="O750" s="33">
        <v>0.016</v>
      </c>
      <c r="P750" s="33">
        <v>0.027</v>
      </c>
      <c r="Q750" s="31">
        <v>7100</v>
      </c>
      <c r="R750" s="151">
        <v>16.2</v>
      </c>
      <c r="S750" s="64">
        <v>905</v>
      </c>
      <c r="T750" s="151" t="s">
        <v>3410</v>
      </c>
    </row>
    <row r="751" spans="1:20" ht="15">
      <c r="A751" s="85">
        <v>740</v>
      </c>
      <c r="B751" s="151" t="s">
        <v>1900</v>
      </c>
      <c r="C751" s="152" t="s">
        <v>1901</v>
      </c>
      <c r="D751" s="160" t="s">
        <v>23</v>
      </c>
      <c r="E751" s="152" t="s">
        <v>2116</v>
      </c>
      <c r="F751" s="64">
        <v>14970649441</v>
      </c>
      <c r="G751" s="78">
        <v>-0.58</v>
      </c>
      <c r="H751" s="64">
        <v>-235997129</v>
      </c>
      <c r="I751" s="78">
        <v>-1.1</v>
      </c>
      <c r="J751" s="64">
        <v>97990191008</v>
      </c>
      <c r="K751" s="73">
        <v>-0.32</v>
      </c>
      <c r="L751" s="64">
        <v>-5321853383</v>
      </c>
      <c r="M751" s="159">
        <v>-1.38</v>
      </c>
      <c r="N751" s="31">
        <v>-469</v>
      </c>
      <c r="O751" s="33">
        <v>-0.021</v>
      </c>
      <c r="P751" s="33">
        <v>-0.043</v>
      </c>
      <c r="Q751" s="31">
        <v>2300</v>
      </c>
      <c r="R751" s="151">
        <v>-4.9</v>
      </c>
      <c r="S751" s="64">
        <v>8805</v>
      </c>
      <c r="T751" s="151" t="s">
        <v>3410</v>
      </c>
    </row>
    <row r="752" spans="1:20" ht="15">
      <c r="A752" s="85">
        <v>741</v>
      </c>
      <c r="B752" s="151" t="s">
        <v>1906</v>
      </c>
      <c r="C752" s="152" t="s">
        <v>1907</v>
      </c>
      <c r="D752" s="160" t="s">
        <v>23</v>
      </c>
      <c r="E752" s="152" t="s">
        <v>2184</v>
      </c>
      <c r="F752" s="64">
        <v>141445373756</v>
      </c>
      <c r="G752" s="73">
        <v>0.08</v>
      </c>
      <c r="H752" s="64">
        <v>10648270655</v>
      </c>
      <c r="I752" s="77">
        <v>-0.13</v>
      </c>
      <c r="J752" s="64">
        <v>552414524266</v>
      </c>
      <c r="K752" s="73">
        <v>0.09</v>
      </c>
      <c r="L752" s="64">
        <v>39997885320</v>
      </c>
      <c r="M752" s="73">
        <v>-0.08</v>
      </c>
      <c r="N752" s="31">
        <v>3185</v>
      </c>
      <c r="O752" s="33">
        <v>0.11</v>
      </c>
      <c r="P752" s="33">
        <v>0.171</v>
      </c>
      <c r="Q752" s="31">
        <v>43000</v>
      </c>
      <c r="R752" s="151">
        <v>13.5</v>
      </c>
      <c r="S752" s="64">
        <v>525</v>
      </c>
      <c r="T752" s="151" t="s">
        <v>3410</v>
      </c>
    </row>
    <row r="753" spans="1:20" ht="15">
      <c r="A753" s="85">
        <v>742</v>
      </c>
      <c r="B753" s="151" t="s">
        <v>2261</v>
      </c>
      <c r="C753" s="152" t="s">
        <v>2262</v>
      </c>
      <c r="D753" s="160" t="s">
        <v>23</v>
      </c>
      <c r="E753" s="152" t="s">
        <v>2139</v>
      </c>
      <c r="F753" s="64">
        <v>1493751946028</v>
      </c>
      <c r="G753" s="73">
        <v>0.41</v>
      </c>
      <c r="H753" s="64">
        <v>5854977260</v>
      </c>
      <c r="I753" s="78">
        <v>0.42</v>
      </c>
      <c r="J753" s="64">
        <v>5287923365509</v>
      </c>
      <c r="K753" s="73">
        <v>0.1</v>
      </c>
      <c r="L753" s="64">
        <v>-23816710130</v>
      </c>
      <c r="M753" s="78">
        <v>-2.02</v>
      </c>
      <c r="N753" s="31">
        <v>1905</v>
      </c>
      <c r="O753" s="33">
        <v>0.028</v>
      </c>
      <c r="P753" s="33">
        <v>0.111</v>
      </c>
      <c r="Q753" s="31">
        <v>8000</v>
      </c>
      <c r="R753" s="151">
        <v>4.2</v>
      </c>
      <c r="S753" s="64">
        <v>229</v>
      </c>
      <c r="T753" s="151" t="s">
        <v>3410</v>
      </c>
    </row>
    <row r="754" spans="1:20" ht="15">
      <c r="A754" s="85">
        <v>743</v>
      </c>
      <c r="B754" s="151" t="s">
        <v>1912</v>
      </c>
      <c r="C754" s="152" t="s">
        <v>1913</v>
      </c>
      <c r="D754" s="160" t="s">
        <v>23</v>
      </c>
      <c r="E754" s="152" t="s">
        <v>2172</v>
      </c>
      <c r="F754" s="64">
        <v>450894054154</v>
      </c>
      <c r="G754" s="78">
        <v>-0.1</v>
      </c>
      <c r="H754" s="64">
        <v>2862161469</v>
      </c>
      <c r="I754" s="77">
        <v>-0.75</v>
      </c>
      <c r="J754" s="64">
        <v>1780398733300</v>
      </c>
      <c r="K754" s="78">
        <v>-0.01</v>
      </c>
      <c r="L754" s="64">
        <v>20545549176</v>
      </c>
      <c r="M754" s="157">
        <v>-0.4</v>
      </c>
      <c r="N754" s="31">
        <v>6066</v>
      </c>
      <c r="O754" s="33">
        <v>0.051</v>
      </c>
      <c r="P754" s="33">
        <v>0.129</v>
      </c>
      <c r="Q754" s="31">
        <v>55200</v>
      </c>
      <c r="R754" s="151">
        <v>9.1</v>
      </c>
      <c r="S754" s="64">
        <v>230</v>
      </c>
      <c r="T754" s="151" t="s">
        <v>3410</v>
      </c>
    </row>
    <row r="755" spans="1:20" ht="15">
      <c r="A755" s="85">
        <v>744</v>
      </c>
      <c r="B755" s="151" t="s">
        <v>1932</v>
      </c>
      <c r="C755" s="152" t="s">
        <v>1933</v>
      </c>
      <c r="D755" s="160" t="s">
        <v>23</v>
      </c>
      <c r="E755" s="152" t="s">
        <v>2263</v>
      </c>
      <c r="F755" s="64">
        <v>218123169990</v>
      </c>
      <c r="G755" s="73">
        <v>0.1</v>
      </c>
      <c r="H755" s="64">
        <v>5506947361</v>
      </c>
      <c r="I755" s="77">
        <v>-0.72</v>
      </c>
      <c r="J755" s="64">
        <v>982163814753</v>
      </c>
      <c r="K755" s="78">
        <v>0.03</v>
      </c>
      <c r="L755" s="64">
        <v>51590709816</v>
      </c>
      <c r="M755" s="76">
        <v>-0.01</v>
      </c>
      <c r="N755" s="31">
        <v>2045</v>
      </c>
      <c r="O755" s="33">
        <v>0.041</v>
      </c>
      <c r="P755" s="33">
        <v>0.097</v>
      </c>
      <c r="Q755" s="31">
        <v>22900</v>
      </c>
      <c r="R755" s="151">
        <v>11.2</v>
      </c>
      <c r="S755" s="64">
        <v>7012</v>
      </c>
      <c r="T755" s="151" t="s">
        <v>3410</v>
      </c>
    </row>
    <row r="756" spans="1:20" ht="15">
      <c r="A756" s="85">
        <v>745</v>
      </c>
      <c r="B756" s="151" t="s">
        <v>1938</v>
      </c>
      <c r="C756" s="152" t="s">
        <v>1939</v>
      </c>
      <c r="D756" s="160" t="s">
        <v>23</v>
      </c>
      <c r="E756" s="152" t="s">
        <v>2172</v>
      </c>
      <c r="F756" s="64">
        <v>241221317061</v>
      </c>
      <c r="G756" s="73">
        <v>0.25</v>
      </c>
      <c r="H756" s="64">
        <v>-721996118</v>
      </c>
      <c r="I756" s="78">
        <v>-1.28</v>
      </c>
      <c r="J756" s="64">
        <v>986412470078</v>
      </c>
      <c r="K756" s="73">
        <v>0.34</v>
      </c>
      <c r="L756" s="64">
        <v>-36972615241</v>
      </c>
      <c r="M756" s="77">
        <v>-3.46</v>
      </c>
      <c r="N756" s="31">
        <v>3174</v>
      </c>
      <c r="O756" s="33">
        <v>0.042</v>
      </c>
      <c r="P756" s="33">
        <v>0.191</v>
      </c>
      <c r="Q756" s="31">
        <v>27300</v>
      </c>
      <c r="R756" s="151">
        <v>8.6</v>
      </c>
      <c r="S756" s="64">
        <v>179</v>
      </c>
      <c r="T756" s="151" t="s">
        <v>3410</v>
      </c>
    </row>
    <row r="757" spans="1:20" ht="15">
      <c r="A757" s="85">
        <v>746</v>
      </c>
      <c r="B757" s="151" t="s">
        <v>1944</v>
      </c>
      <c r="C757" s="152" t="s">
        <v>1945</v>
      </c>
      <c r="D757" s="160" t="s">
        <v>23</v>
      </c>
      <c r="E757" s="152" t="s">
        <v>2172</v>
      </c>
      <c r="F757" s="64">
        <v>256882074873</v>
      </c>
      <c r="G757" s="73">
        <v>0.48</v>
      </c>
      <c r="H757" s="64">
        <v>3188929438</v>
      </c>
      <c r="I757" s="77">
        <v>-0.85</v>
      </c>
      <c r="J757" s="64">
        <v>928240072516</v>
      </c>
      <c r="K757" s="77">
        <v>0.09</v>
      </c>
      <c r="L757" s="64">
        <v>5184749797</v>
      </c>
      <c r="M757" s="73">
        <v>-0.52</v>
      </c>
      <c r="N757" s="31">
        <v>4043</v>
      </c>
      <c r="O757" s="33">
        <v>0.085</v>
      </c>
      <c r="P757" s="33">
        <v>0.16</v>
      </c>
      <c r="Q757" s="31">
        <v>19000</v>
      </c>
      <c r="R757" s="151">
        <v>4.7</v>
      </c>
      <c r="S757" s="64">
        <v>1583</v>
      </c>
      <c r="T757" s="151" t="s">
        <v>3410</v>
      </c>
    </row>
    <row r="758" spans="1:20" ht="15">
      <c r="A758" s="85">
        <v>747</v>
      </c>
      <c r="B758" s="151" t="s">
        <v>1980</v>
      </c>
      <c r="C758" s="152" t="s">
        <v>1981</v>
      </c>
      <c r="D758" s="160" t="s">
        <v>23</v>
      </c>
      <c r="E758" s="152" t="s">
        <v>2155</v>
      </c>
      <c r="F758" s="64">
        <v>0</v>
      </c>
      <c r="G758" s="79" t="s">
        <v>2108</v>
      </c>
      <c r="H758" s="64">
        <v>0</v>
      </c>
      <c r="I758" s="78" t="s">
        <v>2108</v>
      </c>
      <c r="J758" s="64">
        <v>413296362623</v>
      </c>
      <c r="K758" s="78">
        <v>0.07</v>
      </c>
      <c r="L758" s="64">
        <v>16694446040</v>
      </c>
      <c r="M758" s="78">
        <v>0.32</v>
      </c>
      <c r="N758" s="31">
        <v>1672</v>
      </c>
      <c r="O758" s="33">
        <v>0</v>
      </c>
      <c r="P758" s="33">
        <v>0</v>
      </c>
      <c r="Q758" s="31">
        <v>9700</v>
      </c>
      <c r="R758" s="151">
        <v>5.8</v>
      </c>
      <c r="S758" s="64">
        <v>556</v>
      </c>
      <c r="T758" s="151" t="s">
        <v>3410</v>
      </c>
    </row>
    <row r="759" spans="1:20" ht="15">
      <c r="A759" s="85">
        <v>748</v>
      </c>
      <c r="B759" s="151" t="s">
        <v>1984</v>
      </c>
      <c r="C759" s="152" t="s">
        <v>1985</v>
      </c>
      <c r="D759" s="160" t="s">
        <v>23</v>
      </c>
      <c r="E759" s="152" t="s">
        <v>2130</v>
      </c>
      <c r="F759" s="64">
        <v>101463171197</v>
      </c>
      <c r="G759" s="78">
        <v>-0.27</v>
      </c>
      <c r="H759" s="64">
        <v>-2411391429</v>
      </c>
      <c r="I759" s="78">
        <v>-2.2</v>
      </c>
      <c r="J759" s="64">
        <v>471626145755</v>
      </c>
      <c r="K759" s="78">
        <v>0.32</v>
      </c>
      <c r="L759" s="64">
        <v>2058894217</v>
      </c>
      <c r="M759" s="158">
        <v>-0.7</v>
      </c>
      <c r="N759" s="31">
        <v>233</v>
      </c>
      <c r="O759" s="33">
        <v>0.01</v>
      </c>
      <c r="P759" s="33">
        <v>0.014</v>
      </c>
      <c r="Q759" s="31">
        <v>11200</v>
      </c>
      <c r="R759" s="151">
        <v>48</v>
      </c>
      <c r="S759" s="64">
        <v>131</v>
      </c>
      <c r="T759" s="151" t="s">
        <v>3410</v>
      </c>
    </row>
    <row r="760" spans="1:20" ht="15">
      <c r="A760" s="85">
        <v>749</v>
      </c>
      <c r="B760" s="151" t="s">
        <v>1988</v>
      </c>
      <c r="C760" s="152" t="s">
        <v>1989</v>
      </c>
      <c r="D760" s="160" t="s">
        <v>23</v>
      </c>
      <c r="E760" s="152" t="s">
        <v>2133</v>
      </c>
      <c r="F760" s="64">
        <v>4101287450</v>
      </c>
      <c r="G760" s="78">
        <v>-0.03</v>
      </c>
      <c r="H760" s="64">
        <v>-2671093281</v>
      </c>
      <c r="I760" s="78">
        <v>-2.76</v>
      </c>
      <c r="J760" s="64">
        <v>83508173963</v>
      </c>
      <c r="K760" s="78">
        <v>-0.92</v>
      </c>
      <c r="L760" s="64">
        <v>-13635451726</v>
      </c>
      <c r="M760" s="78">
        <v>-1.65</v>
      </c>
      <c r="N760" s="31">
        <v>-1649</v>
      </c>
      <c r="O760" s="33">
        <v>-0.143</v>
      </c>
      <c r="P760" s="33">
        <v>-0.159</v>
      </c>
      <c r="Q760" s="31">
        <v>6100</v>
      </c>
      <c r="R760" s="151">
        <v>-3.7</v>
      </c>
      <c r="S760" s="64">
        <v>274</v>
      </c>
      <c r="T760" s="151" t="s">
        <v>3410</v>
      </c>
    </row>
    <row r="761" spans="1:20" ht="15">
      <c r="A761" s="85">
        <v>750</v>
      </c>
      <c r="B761" s="151" t="s">
        <v>1990</v>
      </c>
      <c r="C761" s="152" t="s">
        <v>1991</v>
      </c>
      <c r="D761" s="160" t="s">
        <v>23</v>
      </c>
      <c r="E761" s="152" t="s">
        <v>2257</v>
      </c>
      <c r="F761" s="64">
        <v>36776257602</v>
      </c>
      <c r="G761" s="76">
        <v>2.74</v>
      </c>
      <c r="H761" s="64">
        <v>17905020342</v>
      </c>
      <c r="I761" s="78">
        <v>7.17</v>
      </c>
      <c r="J761" s="64">
        <v>100498521140</v>
      </c>
      <c r="K761" s="73">
        <v>0.35</v>
      </c>
      <c r="L761" s="64">
        <v>23084547238</v>
      </c>
      <c r="M761" s="78">
        <v>5.19</v>
      </c>
      <c r="N761" s="31">
        <v>4500</v>
      </c>
      <c r="O761" s="33">
        <v>0.126</v>
      </c>
      <c r="P761" s="33">
        <v>0.395</v>
      </c>
      <c r="Q761" s="31">
        <v>22500</v>
      </c>
      <c r="R761" s="151">
        <v>5</v>
      </c>
      <c r="S761" s="64">
        <v>0</v>
      </c>
      <c r="T761" s="151" t="s">
        <v>3410</v>
      </c>
    </row>
    <row r="762" spans="1:20" ht="15">
      <c r="A762" s="85">
        <v>751</v>
      </c>
      <c r="B762" s="151" t="s">
        <v>1996</v>
      </c>
      <c r="C762" s="152" t="s">
        <v>1997</v>
      </c>
      <c r="D762" s="160" t="s">
        <v>23</v>
      </c>
      <c r="E762" s="152" t="s">
        <v>2228</v>
      </c>
      <c r="F762" s="64">
        <v>7938702064</v>
      </c>
      <c r="G762" s="78">
        <v>-0.31</v>
      </c>
      <c r="H762" s="64">
        <v>-246293330</v>
      </c>
      <c r="I762" s="78">
        <v>0.69</v>
      </c>
      <c r="J762" s="64">
        <v>45414289650</v>
      </c>
      <c r="K762" s="73">
        <v>-0.03</v>
      </c>
      <c r="L762" s="64">
        <v>807961821</v>
      </c>
      <c r="M762" s="78">
        <v>0.58</v>
      </c>
      <c r="N762" s="31">
        <v>1061</v>
      </c>
      <c r="O762" s="33">
        <v>0.037</v>
      </c>
      <c r="P762" s="33">
        <v>0.044</v>
      </c>
      <c r="Q762" s="31">
        <v>14000</v>
      </c>
      <c r="R762" s="151">
        <v>13.2</v>
      </c>
      <c r="S762" s="64">
        <v>119</v>
      </c>
      <c r="T762" s="151" t="s">
        <v>3410</v>
      </c>
    </row>
    <row r="763" spans="1:20" ht="15">
      <c r="A763" s="85">
        <v>752</v>
      </c>
      <c r="B763" s="151" t="s">
        <v>2000</v>
      </c>
      <c r="C763" s="152" t="s">
        <v>2264</v>
      </c>
      <c r="D763" s="160" t="s">
        <v>23</v>
      </c>
      <c r="E763" s="152" t="s">
        <v>2125</v>
      </c>
      <c r="F763" s="64">
        <v>891658736888</v>
      </c>
      <c r="G763" s="78">
        <v>-0.19</v>
      </c>
      <c r="H763" s="64">
        <v>16312899643</v>
      </c>
      <c r="I763" s="77">
        <v>0.01</v>
      </c>
      <c r="J763" s="64">
        <v>3659759022559</v>
      </c>
      <c r="K763" s="73">
        <v>-0.04</v>
      </c>
      <c r="L763" s="64">
        <v>1819905051</v>
      </c>
      <c r="M763" s="78">
        <v>-0.97</v>
      </c>
      <c r="N763" s="31">
        <v>2018</v>
      </c>
      <c r="O763" s="33">
        <v>0.037</v>
      </c>
      <c r="P763" s="33">
        <v>0.13</v>
      </c>
      <c r="Q763" s="31">
        <v>11300</v>
      </c>
      <c r="R763" s="151">
        <v>5.6</v>
      </c>
      <c r="S763" s="64">
        <v>2569</v>
      </c>
      <c r="T763" s="151" t="s">
        <v>3410</v>
      </c>
    </row>
    <row r="764" spans="1:20" ht="15">
      <c r="A764" s="85">
        <v>753</v>
      </c>
      <c r="B764" s="151" t="s">
        <v>2004</v>
      </c>
      <c r="C764" s="152" t="s">
        <v>2005</v>
      </c>
      <c r="D764" s="160" t="s">
        <v>23</v>
      </c>
      <c r="E764" s="152" t="s">
        <v>2171</v>
      </c>
      <c r="F764" s="64">
        <v>182168664575</v>
      </c>
      <c r="G764" s="73">
        <v>0.18</v>
      </c>
      <c r="H764" s="64">
        <v>8984175174</v>
      </c>
      <c r="I764" s="78">
        <v>0.3</v>
      </c>
      <c r="J764" s="64">
        <v>710231312994</v>
      </c>
      <c r="K764" s="78">
        <v>0.13</v>
      </c>
      <c r="L764" s="64">
        <v>33962340049</v>
      </c>
      <c r="M764" s="78">
        <v>0.25</v>
      </c>
      <c r="N764" s="31">
        <v>2962</v>
      </c>
      <c r="O764" s="33">
        <v>0.071</v>
      </c>
      <c r="P764" s="33">
        <v>0.21</v>
      </c>
      <c r="Q764" s="31">
        <v>15700</v>
      </c>
      <c r="R764" s="151">
        <v>5.3</v>
      </c>
      <c r="S764" s="64">
        <v>8700</v>
      </c>
      <c r="T764" s="151" t="s">
        <v>3410</v>
      </c>
    </row>
    <row r="765" spans="1:20" ht="15">
      <c r="A765" s="85">
        <v>754</v>
      </c>
      <c r="B765" s="151" t="s">
        <v>2006</v>
      </c>
      <c r="C765" s="152" t="s">
        <v>2007</v>
      </c>
      <c r="D765" s="160" t="s">
        <v>23</v>
      </c>
      <c r="E765" s="152" t="s">
        <v>2153</v>
      </c>
      <c r="F765" s="64">
        <v>57350349898</v>
      </c>
      <c r="G765" s="73">
        <v>0.1</v>
      </c>
      <c r="H765" s="64">
        <v>172033821</v>
      </c>
      <c r="I765" s="78">
        <v>0.32</v>
      </c>
      <c r="J765" s="64">
        <v>216886004637</v>
      </c>
      <c r="K765" s="76">
        <v>0</v>
      </c>
      <c r="L765" s="64">
        <v>3578139227</v>
      </c>
      <c r="M765" s="76">
        <v>0.52</v>
      </c>
      <c r="N765" s="31">
        <v>1311</v>
      </c>
      <c r="O765" s="33">
        <v>0.027</v>
      </c>
      <c r="P765" s="33">
        <v>0.084</v>
      </c>
      <c r="Q765" s="31">
        <v>17300</v>
      </c>
      <c r="R765" s="151">
        <v>13.2</v>
      </c>
      <c r="S765" s="64">
        <v>30</v>
      </c>
      <c r="T765" s="151" t="s">
        <v>3410</v>
      </c>
    </row>
    <row r="766" spans="1:20" ht="15">
      <c r="A766" s="85">
        <v>755</v>
      </c>
      <c r="B766" s="151" t="s">
        <v>2008</v>
      </c>
      <c r="C766" s="152" t="s">
        <v>2009</v>
      </c>
      <c r="D766" s="160" t="s">
        <v>23</v>
      </c>
      <c r="E766" s="152" t="s">
        <v>2222</v>
      </c>
      <c r="F766" s="64">
        <v>33556675800</v>
      </c>
      <c r="G766" s="73">
        <v>0.04</v>
      </c>
      <c r="H766" s="64">
        <v>14220141154</v>
      </c>
      <c r="I766" s="32">
        <v>-0.09</v>
      </c>
      <c r="J766" s="64">
        <v>131890905208</v>
      </c>
      <c r="K766" s="32">
        <v>0.07</v>
      </c>
      <c r="L766" s="64">
        <v>60948855176</v>
      </c>
      <c r="M766" s="32">
        <v>0.04</v>
      </c>
      <c r="N766" s="31">
        <v>24706</v>
      </c>
      <c r="O766" s="33">
        <v>0.221</v>
      </c>
      <c r="P766" s="33">
        <v>0.251</v>
      </c>
      <c r="Q766" s="31">
        <v>126000</v>
      </c>
      <c r="R766" s="151">
        <v>5.1</v>
      </c>
      <c r="S766" s="64">
        <v>637</v>
      </c>
      <c r="T766" s="151" t="s">
        <v>3410</v>
      </c>
    </row>
    <row r="767" spans="1:20" ht="15">
      <c r="A767" s="85">
        <v>756</v>
      </c>
      <c r="B767" s="151" t="s">
        <v>2012</v>
      </c>
      <c r="C767" s="152" t="s">
        <v>2013</v>
      </c>
      <c r="D767" s="160" t="s">
        <v>23</v>
      </c>
      <c r="E767" s="152" t="s">
        <v>2110</v>
      </c>
      <c r="F767" s="64">
        <v>-15662868142</v>
      </c>
      <c r="G767" s="78">
        <v>-2.09</v>
      </c>
      <c r="H767" s="64">
        <v>-19444095442</v>
      </c>
      <c r="I767" s="76">
        <v>-4.75</v>
      </c>
      <c r="J767" s="64">
        <v>47823840860</v>
      </c>
      <c r="K767" s="76">
        <v>0.21</v>
      </c>
      <c r="L767" s="64">
        <v>-16688992205</v>
      </c>
      <c r="M767" s="76">
        <v>-3.23</v>
      </c>
      <c r="N767" s="31">
        <v>-406</v>
      </c>
      <c r="O767" s="33">
        <v>-0.035</v>
      </c>
      <c r="P767" s="33">
        <v>-0.038</v>
      </c>
      <c r="Q767" s="31">
        <v>2600</v>
      </c>
      <c r="R767" s="151">
        <v>-6.4</v>
      </c>
      <c r="S767" s="64">
        <v>14965</v>
      </c>
      <c r="T767" s="151" t="s">
        <v>3410</v>
      </c>
    </row>
    <row r="768" spans="1:20" ht="15">
      <c r="A768" s="85">
        <v>757</v>
      </c>
      <c r="B768" s="151" t="s">
        <v>3101</v>
      </c>
      <c r="C768" s="152" t="s">
        <v>3102</v>
      </c>
      <c r="D768" s="160" t="s">
        <v>23</v>
      </c>
      <c r="E768" s="152" t="s">
        <v>2680</v>
      </c>
      <c r="F768" s="64">
        <v>249783815776</v>
      </c>
      <c r="G768" s="79" t="s">
        <v>2108</v>
      </c>
      <c r="H768" s="64">
        <v>10337198446</v>
      </c>
      <c r="I768" s="78" t="s">
        <v>2108</v>
      </c>
      <c r="J768" s="64">
        <v>1038177045879</v>
      </c>
      <c r="K768" s="73" t="s">
        <v>2108</v>
      </c>
      <c r="L768" s="64">
        <v>28984698315</v>
      </c>
      <c r="M768" s="78" t="s">
        <v>2108</v>
      </c>
      <c r="N768" s="31">
        <v>1644</v>
      </c>
      <c r="O768" s="33">
        <v>0.037</v>
      </c>
      <c r="P768" s="33">
        <v>0.11</v>
      </c>
      <c r="Q768" s="31">
        <v>9700</v>
      </c>
      <c r="R768" s="151">
        <v>5.9</v>
      </c>
      <c r="S768" s="64">
        <v>961</v>
      </c>
      <c r="T768" s="151" t="s">
        <v>3410</v>
      </c>
    </row>
    <row r="769" spans="1:20" ht="15">
      <c r="A769" s="85">
        <v>758</v>
      </c>
      <c r="B769" s="151" t="s">
        <v>2343</v>
      </c>
      <c r="C769" s="152" t="s">
        <v>2344</v>
      </c>
      <c r="D769" s="160" t="s">
        <v>29</v>
      </c>
      <c r="E769" s="152" t="s">
        <v>2111</v>
      </c>
      <c r="F769" s="64">
        <v>0</v>
      </c>
      <c r="G769" s="79" t="s">
        <v>2108</v>
      </c>
      <c r="H769" s="64">
        <v>0</v>
      </c>
      <c r="I769" s="78" t="s">
        <v>2108</v>
      </c>
      <c r="J769" s="64">
        <v>226665387388</v>
      </c>
      <c r="K769" s="78">
        <v>0.57</v>
      </c>
      <c r="L769" s="64">
        <v>54210886538</v>
      </c>
      <c r="M769" s="78">
        <v>1.04</v>
      </c>
      <c r="N769" s="31"/>
      <c r="O769" s="33">
        <v>0</v>
      </c>
      <c r="P769" s="33">
        <v>0</v>
      </c>
      <c r="Q769" s="31">
        <v>0</v>
      </c>
      <c r="R769" s="151">
        <v>0</v>
      </c>
      <c r="S769" s="64">
        <v>0</v>
      </c>
      <c r="T769" s="151" t="s">
        <v>3410</v>
      </c>
    </row>
    <row r="770" spans="1:20" ht="15">
      <c r="A770" s="85">
        <v>759</v>
      </c>
      <c r="B770" s="151" t="s">
        <v>27</v>
      </c>
      <c r="C770" s="152" t="s">
        <v>28</v>
      </c>
      <c r="D770" s="160" t="s">
        <v>29</v>
      </c>
      <c r="E770" s="152" t="s">
        <v>2123</v>
      </c>
      <c r="F770" s="64">
        <v>323220000425</v>
      </c>
      <c r="G770" s="73">
        <v>0.12</v>
      </c>
      <c r="H770" s="64">
        <v>44094599504</v>
      </c>
      <c r="I770" s="73">
        <v>0.13</v>
      </c>
      <c r="J770" s="64">
        <v>1057208023363</v>
      </c>
      <c r="K770" s="78">
        <v>0.01</v>
      </c>
      <c r="L770" s="64">
        <v>77141613703</v>
      </c>
      <c r="M770" s="77">
        <v>-0.34</v>
      </c>
      <c r="N770" s="31">
        <v>3468</v>
      </c>
      <c r="O770" s="33">
        <v>0.072</v>
      </c>
      <c r="P770" s="33">
        <v>0.195</v>
      </c>
      <c r="Q770" s="31">
        <v>26700</v>
      </c>
      <c r="R770" s="151">
        <v>7.7</v>
      </c>
      <c r="S770" s="64">
        <v>1371</v>
      </c>
      <c r="T770" s="151" t="s">
        <v>3410</v>
      </c>
    </row>
    <row r="771" spans="1:20" ht="15">
      <c r="A771" s="85">
        <v>760</v>
      </c>
      <c r="B771" s="151" t="s">
        <v>2310</v>
      </c>
      <c r="C771" s="152" t="s">
        <v>2311</v>
      </c>
      <c r="D771" s="160" t="s">
        <v>29</v>
      </c>
      <c r="E771" s="152" t="s">
        <v>2184</v>
      </c>
      <c r="F771" s="64">
        <v>0</v>
      </c>
      <c r="G771" s="79" t="s">
        <v>2108</v>
      </c>
      <c r="H771" s="64">
        <v>0</v>
      </c>
      <c r="I771" s="32" t="s">
        <v>2108</v>
      </c>
      <c r="J771" s="64">
        <v>0</v>
      </c>
      <c r="K771" s="78" t="s">
        <v>2108</v>
      </c>
      <c r="L771" s="64">
        <v>0</v>
      </c>
      <c r="M771" s="73" t="s">
        <v>2108</v>
      </c>
      <c r="N771" s="31">
        <v>252</v>
      </c>
      <c r="O771" s="33">
        <v>0</v>
      </c>
      <c r="P771" s="33">
        <v>0</v>
      </c>
      <c r="Q771" s="31">
        <v>6100</v>
      </c>
      <c r="R771" s="151">
        <v>24.2</v>
      </c>
      <c r="S771" s="64">
        <v>152</v>
      </c>
      <c r="T771" s="151" t="s">
        <v>3410</v>
      </c>
    </row>
    <row r="772" spans="1:20" ht="15">
      <c r="A772" s="85">
        <v>761</v>
      </c>
      <c r="B772" s="151" t="s">
        <v>2345</v>
      </c>
      <c r="C772" s="152" t="s">
        <v>2346</v>
      </c>
      <c r="D772" s="160" t="s">
        <v>29</v>
      </c>
      <c r="E772" s="152" t="s">
        <v>2116</v>
      </c>
      <c r="F772" s="64">
        <v>0</v>
      </c>
      <c r="G772" s="79" t="s">
        <v>2108</v>
      </c>
      <c r="H772" s="64">
        <v>0</v>
      </c>
      <c r="I772" s="73" t="s">
        <v>2108</v>
      </c>
      <c r="J772" s="64">
        <v>0</v>
      </c>
      <c r="K772" s="78" t="s">
        <v>2108</v>
      </c>
      <c r="L772" s="64">
        <v>0</v>
      </c>
      <c r="M772" s="159" t="s">
        <v>2108</v>
      </c>
      <c r="N772" s="31">
        <v>3333</v>
      </c>
      <c r="O772" s="33">
        <v>0</v>
      </c>
      <c r="P772" s="33">
        <v>0</v>
      </c>
      <c r="Q772" s="31">
        <v>6000</v>
      </c>
      <c r="R772" s="151">
        <v>1.8</v>
      </c>
      <c r="S772" s="64">
        <v>0</v>
      </c>
      <c r="T772" s="151" t="s">
        <v>3410</v>
      </c>
    </row>
    <row r="773" spans="1:20" ht="15">
      <c r="A773" s="85">
        <v>762</v>
      </c>
      <c r="B773" s="151" t="s">
        <v>36</v>
      </c>
      <c r="C773" s="152" t="s">
        <v>37</v>
      </c>
      <c r="D773" s="160" t="s">
        <v>29</v>
      </c>
      <c r="E773" s="152" t="s">
        <v>2107</v>
      </c>
      <c r="F773" s="64">
        <v>0</v>
      </c>
      <c r="G773" s="79" t="s">
        <v>2108</v>
      </c>
      <c r="H773" s="64">
        <v>0</v>
      </c>
      <c r="I773" s="78" t="s">
        <v>2108</v>
      </c>
      <c r="J773" s="64">
        <v>0</v>
      </c>
      <c r="K773" s="78" t="s">
        <v>2108</v>
      </c>
      <c r="L773" s="64">
        <v>0</v>
      </c>
      <c r="M773" s="78" t="s">
        <v>2108</v>
      </c>
      <c r="N773" s="31">
        <v>4920</v>
      </c>
      <c r="O773" s="33">
        <v>0</v>
      </c>
      <c r="P773" s="33">
        <v>0</v>
      </c>
      <c r="Q773" s="31">
        <v>24600</v>
      </c>
      <c r="R773" s="151">
        <v>5</v>
      </c>
      <c r="S773" s="64">
        <v>1449</v>
      </c>
      <c r="T773" s="151" t="s">
        <v>3410</v>
      </c>
    </row>
    <row r="774" spans="1:20" ht="15">
      <c r="A774" s="85">
        <v>763</v>
      </c>
      <c r="B774" s="151" t="s">
        <v>2347</v>
      </c>
      <c r="C774" s="152" t="s">
        <v>2348</v>
      </c>
      <c r="D774" s="160" t="s">
        <v>29</v>
      </c>
      <c r="E774" s="152" t="s">
        <v>2116</v>
      </c>
      <c r="F774" s="64">
        <v>0</v>
      </c>
      <c r="G774" s="79" t="s">
        <v>2108</v>
      </c>
      <c r="H774" s="64">
        <v>0</v>
      </c>
      <c r="I774" s="78" t="s">
        <v>2108</v>
      </c>
      <c r="J774" s="64">
        <v>0</v>
      </c>
      <c r="K774" s="78" t="s">
        <v>2108</v>
      </c>
      <c r="L774" s="64">
        <v>0</v>
      </c>
      <c r="M774" s="158" t="s">
        <v>2108</v>
      </c>
      <c r="N774" s="31">
        <v>1753</v>
      </c>
      <c r="O774" s="33">
        <v>0</v>
      </c>
      <c r="P774" s="33">
        <v>0</v>
      </c>
      <c r="Q774" s="31">
        <v>13500</v>
      </c>
      <c r="R774" s="151">
        <v>7.7</v>
      </c>
      <c r="S774" s="64">
        <v>0</v>
      </c>
      <c r="T774" s="151" t="s">
        <v>3410</v>
      </c>
    </row>
    <row r="775" spans="1:20" ht="15">
      <c r="A775" s="85">
        <v>764</v>
      </c>
      <c r="B775" s="151" t="s">
        <v>2349</v>
      </c>
      <c r="C775" s="152" t="s">
        <v>2350</v>
      </c>
      <c r="D775" s="160" t="s">
        <v>29</v>
      </c>
      <c r="E775" s="152" t="s">
        <v>2351</v>
      </c>
      <c r="F775" s="64">
        <v>4005749278732</v>
      </c>
      <c r="G775" s="73">
        <v>0.39</v>
      </c>
      <c r="H775" s="64">
        <v>1702921724485</v>
      </c>
      <c r="I775" s="32">
        <v>0.63</v>
      </c>
      <c r="J775" s="64">
        <v>14868200382883</v>
      </c>
      <c r="K775" s="32">
        <v>-0.01</v>
      </c>
      <c r="L775" s="64">
        <v>5598161832984</v>
      </c>
      <c r="M775" s="32">
        <v>0.54</v>
      </c>
      <c r="N775" s="31">
        <v>2561</v>
      </c>
      <c r="O775" s="33">
        <v>0.111</v>
      </c>
      <c r="P775" s="33">
        <v>0.202</v>
      </c>
      <c r="Q775" s="31">
        <v>88100</v>
      </c>
      <c r="R775" s="151">
        <v>34.4</v>
      </c>
      <c r="S775" s="64">
        <v>57354</v>
      </c>
      <c r="T775" s="151" t="s">
        <v>2067</v>
      </c>
    </row>
    <row r="776" spans="1:20" ht="15">
      <c r="A776" s="85">
        <v>765</v>
      </c>
      <c r="B776" s="151" t="s">
        <v>44</v>
      </c>
      <c r="C776" s="152" t="s">
        <v>45</v>
      </c>
      <c r="D776" s="160" t="s">
        <v>29</v>
      </c>
      <c r="E776" s="152" t="s">
        <v>2230</v>
      </c>
      <c r="F776" s="64">
        <v>128506229071</v>
      </c>
      <c r="G776" s="73">
        <v>0.07</v>
      </c>
      <c r="H776" s="64">
        <v>9693169605</v>
      </c>
      <c r="I776" s="76">
        <v>-0.25</v>
      </c>
      <c r="J776" s="64">
        <v>523216948551</v>
      </c>
      <c r="K776" s="78">
        <v>-0.09</v>
      </c>
      <c r="L776" s="64">
        <v>42302556928</v>
      </c>
      <c r="M776" s="78">
        <v>-0.45</v>
      </c>
      <c r="N776" s="31">
        <v>2372</v>
      </c>
      <c r="O776" s="33">
        <v>0.118</v>
      </c>
      <c r="P776" s="33">
        <v>0.163</v>
      </c>
      <c r="Q776" s="31">
        <v>18500</v>
      </c>
      <c r="R776" s="151">
        <v>7.8</v>
      </c>
      <c r="S776" s="64">
        <v>35</v>
      </c>
      <c r="T776" s="151" t="s">
        <v>3410</v>
      </c>
    </row>
    <row r="777" spans="1:20" ht="15">
      <c r="A777" s="85">
        <v>766</v>
      </c>
      <c r="B777" s="151" t="s">
        <v>2352</v>
      </c>
      <c r="C777" s="152" t="s">
        <v>2353</v>
      </c>
      <c r="D777" s="160" t="s">
        <v>29</v>
      </c>
      <c r="E777" s="152" t="s">
        <v>2250</v>
      </c>
      <c r="F777" s="64">
        <v>293685864414</v>
      </c>
      <c r="G777" s="73">
        <v>0.28</v>
      </c>
      <c r="H777" s="64">
        <v>4527081541</v>
      </c>
      <c r="I777" s="158">
        <v>6.68</v>
      </c>
      <c r="J777" s="64">
        <v>875835097400</v>
      </c>
      <c r="K777" s="73">
        <v>-0.08</v>
      </c>
      <c r="L777" s="64">
        <v>2342470942</v>
      </c>
      <c r="M777" s="73">
        <v>-0.87</v>
      </c>
      <c r="N777" s="31">
        <v>612</v>
      </c>
      <c r="O777" s="33">
        <v>0.046</v>
      </c>
      <c r="P777" s="33">
        <v>0.059</v>
      </c>
      <c r="Q777" s="31">
        <v>3000</v>
      </c>
      <c r="R777" s="151">
        <v>4.9</v>
      </c>
      <c r="S777" s="64">
        <v>696</v>
      </c>
      <c r="T777" s="151" t="s">
        <v>3410</v>
      </c>
    </row>
    <row r="778" spans="1:20" ht="15">
      <c r="A778" s="85">
        <v>767</v>
      </c>
      <c r="B778" s="151" t="s">
        <v>2354</v>
      </c>
      <c r="C778" s="152" t="s">
        <v>2355</v>
      </c>
      <c r="D778" s="160" t="s">
        <v>29</v>
      </c>
      <c r="E778" s="152" t="s">
        <v>2207</v>
      </c>
      <c r="F778" s="64">
        <v>0</v>
      </c>
      <c r="G778" s="79" t="s">
        <v>2108</v>
      </c>
      <c r="H778" s="64">
        <v>0</v>
      </c>
      <c r="I778" s="32" t="s">
        <v>2108</v>
      </c>
      <c r="J778" s="64">
        <v>0</v>
      </c>
      <c r="K778" s="32" t="s">
        <v>2108</v>
      </c>
      <c r="L778" s="64">
        <v>0</v>
      </c>
      <c r="M778" s="32" t="s">
        <v>2108</v>
      </c>
      <c r="N778" s="31"/>
      <c r="O778" s="33">
        <v>0</v>
      </c>
      <c r="P778" s="33">
        <v>0</v>
      </c>
      <c r="Q778" s="31">
        <v>0</v>
      </c>
      <c r="R778" s="151">
        <v>0</v>
      </c>
      <c r="S778" s="64">
        <v>0</v>
      </c>
      <c r="T778" s="151" t="s">
        <v>3410</v>
      </c>
    </row>
    <row r="779" spans="1:20" ht="15">
      <c r="A779" s="85">
        <v>768</v>
      </c>
      <c r="B779" s="151" t="s">
        <v>48</v>
      </c>
      <c r="C779" s="152" t="s">
        <v>49</v>
      </c>
      <c r="D779" s="160" t="s">
        <v>29</v>
      </c>
      <c r="E779" s="152" t="s">
        <v>2144</v>
      </c>
      <c r="F779" s="64">
        <v>0</v>
      </c>
      <c r="G779" s="79" t="s">
        <v>2108</v>
      </c>
      <c r="H779" s="64">
        <v>0</v>
      </c>
      <c r="I779" s="32" t="s">
        <v>2108</v>
      </c>
      <c r="J779" s="64">
        <v>81028990635</v>
      </c>
      <c r="K779" s="32">
        <v>-0.68</v>
      </c>
      <c r="L779" s="64">
        <v>7180297716</v>
      </c>
      <c r="M779" s="32">
        <v>-0.7</v>
      </c>
      <c r="N779" s="31">
        <v>3923</v>
      </c>
      <c r="O779" s="33">
        <v>0</v>
      </c>
      <c r="P779" s="33">
        <v>0</v>
      </c>
      <c r="Q779" s="31">
        <v>25500</v>
      </c>
      <c r="R779" s="151">
        <v>6.5</v>
      </c>
      <c r="S779" s="64">
        <v>0</v>
      </c>
      <c r="T779" s="151" t="s">
        <v>3410</v>
      </c>
    </row>
    <row r="780" spans="1:20" ht="15">
      <c r="A780" s="85">
        <v>769</v>
      </c>
      <c r="B780" s="151" t="s">
        <v>2356</v>
      </c>
      <c r="C780" s="152" t="s">
        <v>2357</v>
      </c>
      <c r="D780" s="160" t="s">
        <v>29</v>
      </c>
      <c r="E780" s="152" t="s">
        <v>2166</v>
      </c>
      <c r="F780" s="64">
        <v>2895303437425</v>
      </c>
      <c r="G780" s="73">
        <v>0.19</v>
      </c>
      <c r="H780" s="64">
        <v>148856787790</v>
      </c>
      <c r="I780" s="77">
        <v>0.04</v>
      </c>
      <c r="J780" s="64">
        <v>9031301857166</v>
      </c>
      <c r="K780" s="76">
        <v>0.09</v>
      </c>
      <c r="L780" s="64">
        <v>521474200367</v>
      </c>
      <c r="M780" s="76">
        <v>0.05</v>
      </c>
      <c r="N780" s="31">
        <v>6508</v>
      </c>
      <c r="O780" s="33">
        <v>0.064</v>
      </c>
      <c r="P780" s="33">
        <v>0.187</v>
      </c>
      <c r="Q780" s="31">
        <v>39700</v>
      </c>
      <c r="R780" s="151">
        <v>6.1</v>
      </c>
      <c r="S780" s="64">
        <v>23181</v>
      </c>
      <c r="T780" s="151" t="s">
        <v>3410</v>
      </c>
    </row>
    <row r="781" spans="1:20" ht="15">
      <c r="A781" s="85">
        <v>770</v>
      </c>
      <c r="B781" s="151" t="s">
        <v>54</v>
      </c>
      <c r="C781" s="152" t="s">
        <v>55</v>
      </c>
      <c r="D781" s="160" t="s">
        <v>29</v>
      </c>
      <c r="E781" s="152" t="s">
        <v>2250</v>
      </c>
      <c r="F781" s="64">
        <v>0</v>
      </c>
      <c r="G781" s="79" t="s">
        <v>2108</v>
      </c>
      <c r="H781" s="64">
        <v>0</v>
      </c>
      <c r="I781" s="32" t="s">
        <v>2108</v>
      </c>
      <c r="J781" s="64">
        <v>0</v>
      </c>
      <c r="K781" s="76" t="s">
        <v>2108</v>
      </c>
      <c r="L781" s="64">
        <v>0</v>
      </c>
      <c r="M781" s="76" t="s">
        <v>2108</v>
      </c>
      <c r="N781" s="31">
        <v>6222</v>
      </c>
      <c r="O781" s="33">
        <v>0</v>
      </c>
      <c r="P781" s="33">
        <v>0</v>
      </c>
      <c r="Q781" s="31">
        <v>28000</v>
      </c>
      <c r="R781" s="151">
        <v>4.5</v>
      </c>
      <c r="S781" s="64">
        <v>37</v>
      </c>
      <c r="T781" s="151" t="s">
        <v>3410</v>
      </c>
    </row>
    <row r="782" spans="1:20" ht="15">
      <c r="A782" s="85">
        <v>771</v>
      </c>
      <c r="B782" s="151" t="s">
        <v>3246</v>
      </c>
      <c r="C782" s="152" t="s">
        <v>3247</v>
      </c>
      <c r="D782" s="160" t="s">
        <v>29</v>
      </c>
      <c r="E782" s="152" t="s">
        <v>2132</v>
      </c>
      <c r="F782" s="64">
        <v>0</v>
      </c>
      <c r="G782" s="79" t="s">
        <v>2108</v>
      </c>
      <c r="H782" s="64">
        <v>0</v>
      </c>
      <c r="I782" s="32" t="s">
        <v>2108</v>
      </c>
      <c r="J782" s="64">
        <v>0</v>
      </c>
      <c r="K782" s="78" t="s">
        <v>2108</v>
      </c>
      <c r="L782" s="64">
        <v>0</v>
      </c>
      <c r="M782" s="78" t="s">
        <v>2108</v>
      </c>
      <c r="N782" s="31">
        <v>1745</v>
      </c>
      <c r="O782" s="33">
        <v>0</v>
      </c>
      <c r="P782" s="33">
        <v>0</v>
      </c>
      <c r="Q782" s="31">
        <v>9600</v>
      </c>
      <c r="R782" s="151">
        <v>5.5</v>
      </c>
      <c r="S782" s="64">
        <v>137</v>
      </c>
      <c r="T782" s="151" t="s">
        <v>3410</v>
      </c>
    </row>
    <row r="783" spans="1:20" ht="15">
      <c r="A783" s="85">
        <v>772</v>
      </c>
      <c r="B783" s="151" t="s">
        <v>2358</v>
      </c>
      <c r="C783" s="152" t="s">
        <v>2359</v>
      </c>
      <c r="D783" s="160" t="s">
        <v>29</v>
      </c>
      <c r="E783" s="152" t="s">
        <v>2156</v>
      </c>
      <c r="F783" s="64">
        <v>435534691757</v>
      </c>
      <c r="G783" s="76">
        <v>2.17</v>
      </c>
      <c r="H783" s="64">
        <v>26419796615</v>
      </c>
      <c r="I783" s="32">
        <v>0.63</v>
      </c>
      <c r="J783" s="64">
        <v>2200134783516</v>
      </c>
      <c r="K783" s="77">
        <v>3.73</v>
      </c>
      <c r="L783" s="64">
        <v>252719813640</v>
      </c>
      <c r="M783" s="78">
        <v>2.23</v>
      </c>
      <c r="N783" s="31"/>
      <c r="O783" s="33">
        <v>0</v>
      </c>
      <c r="P783" s="33">
        <v>0</v>
      </c>
      <c r="Q783" s="31">
        <v>0</v>
      </c>
      <c r="R783" s="151">
        <v>0</v>
      </c>
      <c r="S783" s="64">
        <v>0</v>
      </c>
      <c r="T783" s="151" t="s">
        <v>3410</v>
      </c>
    </row>
    <row r="784" spans="1:20" ht="15">
      <c r="A784" s="85">
        <v>773</v>
      </c>
      <c r="B784" s="151" t="s">
        <v>2360</v>
      </c>
      <c r="C784" s="152" t="s">
        <v>2361</v>
      </c>
      <c r="D784" s="160" t="s">
        <v>29</v>
      </c>
      <c r="E784" s="152" t="s">
        <v>2144</v>
      </c>
      <c r="F784" s="64">
        <v>0</v>
      </c>
      <c r="G784" s="79" t="s">
        <v>2108</v>
      </c>
      <c r="H784" s="64">
        <v>0</v>
      </c>
      <c r="I784" s="157" t="s">
        <v>2108</v>
      </c>
      <c r="J784" s="64">
        <v>431083419376</v>
      </c>
      <c r="K784" s="73">
        <v>-0.12</v>
      </c>
      <c r="L784" s="64">
        <v>13173451782</v>
      </c>
      <c r="M784" s="73">
        <v>0.42</v>
      </c>
      <c r="N784" s="31">
        <v>1542</v>
      </c>
      <c r="O784" s="33">
        <v>0</v>
      </c>
      <c r="P784" s="33">
        <v>0</v>
      </c>
      <c r="Q784" s="31">
        <v>18500</v>
      </c>
      <c r="R784" s="151">
        <v>12</v>
      </c>
      <c r="S784" s="64">
        <v>0</v>
      </c>
      <c r="T784" s="151" t="s">
        <v>3410</v>
      </c>
    </row>
    <row r="785" spans="1:20" ht="15">
      <c r="A785" s="85">
        <v>774</v>
      </c>
      <c r="B785" s="151" t="s">
        <v>2362</v>
      </c>
      <c r="C785" s="152" t="s">
        <v>2363</v>
      </c>
      <c r="D785" s="160" t="s">
        <v>29</v>
      </c>
      <c r="E785" s="152" t="s">
        <v>2176</v>
      </c>
      <c r="F785" s="64">
        <v>0</v>
      </c>
      <c r="G785" s="79" t="s">
        <v>2108</v>
      </c>
      <c r="H785" s="64">
        <v>0</v>
      </c>
      <c r="I785" s="78" t="s">
        <v>2108</v>
      </c>
      <c r="J785" s="64">
        <v>0</v>
      </c>
      <c r="K785" s="78" t="s">
        <v>2108</v>
      </c>
      <c r="L785" s="64">
        <v>0</v>
      </c>
      <c r="M785" s="78" t="s">
        <v>2108</v>
      </c>
      <c r="N785" s="31">
        <v>-2864</v>
      </c>
      <c r="O785" s="33">
        <v>0</v>
      </c>
      <c r="P785" s="33">
        <v>0</v>
      </c>
      <c r="Q785" s="31">
        <v>6300</v>
      </c>
      <c r="R785" s="151">
        <v>-2.2</v>
      </c>
      <c r="S785" s="64">
        <v>1550</v>
      </c>
      <c r="T785" s="151" t="s">
        <v>3410</v>
      </c>
    </row>
    <row r="786" spans="1:20" ht="15">
      <c r="A786" s="85">
        <v>775</v>
      </c>
      <c r="B786" s="151" t="s">
        <v>2364</v>
      </c>
      <c r="C786" s="152" t="s">
        <v>2365</v>
      </c>
      <c r="D786" s="160" t="s">
        <v>29</v>
      </c>
      <c r="E786" s="152" t="s">
        <v>2109</v>
      </c>
      <c r="F786" s="64">
        <v>1020076538257</v>
      </c>
      <c r="G786" s="79" t="s">
        <v>2108</v>
      </c>
      <c r="H786" s="64">
        <v>65065896320</v>
      </c>
      <c r="I786" s="78" t="s">
        <v>2108</v>
      </c>
      <c r="J786" s="64">
        <v>2923694507527</v>
      </c>
      <c r="K786" s="73" t="s">
        <v>2108</v>
      </c>
      <c r="L786" s="64">
        <v>127784619619</v>
      </c>
      <c r="M786" s="158" t="s">
        <v>2108</v>
      </c>
      <c r="N786" s="31">
        <v>5362</v>
      </c>
      <c r="O786" s="33">
        <v>0</v>
      </c>
      <c r="P786" s="33">
        <v>0</v>
      </c>
      <c r="Q786" s="31">
        <v>37000</v>
      </c>
      <c r="R786" s="151">
        <v>6.9</v>
      </c>
      <c r="S786" s="64">
        <v>2020</v>
      </c>
      <c r="T786" s="151" t="s">
        <v>3410</v>
      </c>
    </row>
    <row r="787" spans="1:20" ht="15">
      <c r="A787" s="85">
        <v>776</v>
      </c>
      <c r="B787" s="151" t="s">
        <v>2366</v>
      </c>
      <c r="C787" s="152" t="s">
        <v>2367</v>
      </c>
      <c r="D787" s="160" t="s">
        <v>29</v>
      </c>
      <c r="E787" s="152" t="s">
        <v>2175</v>
      </c>
      <c r="F787" s="64">
        <v>0</v>
      </c>
      <c r="G787" s="79" t="s">
        <v>2108</v>
      </c>
      <c r="H787" s="64">
        <v>0</v>
      </c>
      <c r="I787" s="32" t="s">
        <v>2108</v>
      </c>
      <c r="J787" s="64">
        <v>0</v>
      </c>
      <c r="K787" s="73" t="s">
        <v>2108</v>
      </c>
      <c r="L787" s="64">
        <v>0</v>
      </c>
      <c r="M787" s="76" t="s">
        <v>2108</v>
      </c>
      <c r="N787" s="31">
        <v>1975</v>
      </c>
      <c r="O787" s="33">
        <v>0</v>
      </c>
      <c r="P787" s="33">
        <v>0</v>
      </c>
      <c r="Q787" s="31">
        <v>15600</v>
      </c>
      <c r="R787" s="151">
        <v>7.9</v>
      </c>
      <c r="S787" s="64">
        <v>0</v>
      </c>
      <c r="T787" s="151" t="s">
        <v>3410</v>
      </c>
    </row>
    <row r="788" spans="1:20" ht="15">
      <c r="A788" s="85">
        <v>777</v>
      </c>
      <c r="B788" s="151" t="s">
        <v>84</v>
      </c>
      <c r="C788" s="152" t="s">
        <v>85</v>
      </c>
      <c r="D788" s="160" t="s">
        <v>29</v>
      </c>
      <c r="E788" s="152" t="s">
        <v>2116</v>
      </c>
      <c r="F788" s="64">
        <v>0</v>
      </c>
      <c r="G788" s="79" t="s">
        <v>2108</v>
      </c>
      <c r="H788" s="64">
        <v>0</v>
      </c>
      <c r="I788" s="157" t="s">
        <v>2108</v>
      </c>
      <c r="J788" s="64">
        <v>0</v>
      </c>
      <c r="K788" s="77" t="s">
        <v>2108</v>
      </c>
      <c r="L788" s="64">
        <v>0</v>
      </c>
      <c r="M788" s="76" t="s">
        <v>2108</v>
      </c>
      <c r="N788" s="31">
        <v>842</v>
      </c>
      <c r="O788" s="33">
        <v>0</v>
      </c>
      <c r="P788" s="33">
        <v>0</v>
      </c>
      <c r="Q788" s="31">
        <v>3200</v>
      </c>
      <c r="R788" s="151">
        <v>3.8</v>
      </c>
      <c r="S788" s="64">
        <v>22</v>
      </c>
      <c r="T788" s="151" t="s">
        <v>3410</v>
      </c>
    </row>
    <row r="789" spans="1:20" ht="15">
      <c r="A789" s="85">
        <v>778</v>
      </c>
      <c r="B789" s="151" t="s">
        <v>3430</v>
      </c>
      <c r="C789" s="152" t="s">
        <v>3431</v>
      </c>
      <c r="D789" s="160" t="s">
        <v>29</v>
      </c>
      <c r="E789" s="152" t="s">
        <v>2886</v>
      </c>
      <c r="F789" s="64">
        <v>0</v>
      </c>
      <c r="G789" s="79" t="s">
        <v>2108</v>
      </c>
      <c r="H789" s="64">
        <v>0</v>
      </c>
      <c r="I789" s="78" t="s">
        <v>2108</v>
      </c>
      <c r="J789" s="64">
        <v>0</v>
      </c>
      <c r="K789" s="78" t="s">
        <v>2108</v>
      </c>
      <c r="L789" s="64">
        <v>0</v>
      </c>
      <c r="M789" s="158" t="s">
        <v>2108</v>
      </c>
      <c r="N789" s="31"/>
      <c r="O789" s="33">
        <v>0</v>
      </c>
      <c r="P789" s="33">
        <v>0</v>
      </c>
      <c r="Q789" s="31">
        <v>0</v>
      </c>
      <c r="R789" s="151">
        <v>0</v>
      </c>
      <c r="S789" s="64">
        <v>0</v>
      </c>
      <c r="T789" s="151" t="s">
        <v>3410</v>
      </c>
    </row>
    <row r="790" spans="1:20" ht="15">
      <c r="A790" s="85">
        <v>779</v>
      </c>
      <c r="B790" s="151" t="s">
        <v>90</v>
      </c>
      <c r="C790" s="152" t="s">
        <v>91</v>
      </c>
      <c r="D790" s="160" t="s">
        <v>29</v>
      </c>
      <c r="E790" s="152" t="s">
        <v>2106</v>
      </c>
      <c r="F790" s="64">
        <v>0</v>
      </c>
      <c r="G790" s="79" t="s">
        <v>2108</v>
      </c>
      <c r="H790" s="64">
        <v>0</v>
      </c>
      <c r="I790" s="78" t="s">
        <v>2108</v>
      </c>
      <c r="J790" s="64">
        <v>0</v>
      </c>
      <c r="K790" s="76" t="s">
        <v>2108</v>
      </c>
      <c r="L790" s="64">
        <v>0</v>
      </c>
      <c r="M790" s="76" t="s">
        <v>2108</v>
      </c>
      <c r="N790" s="31"/>
      <c r="O790" s="33">
        <v>0</v>
      </c>
      <c r="P790" s="33">
        <v>0</v>
      </c>
      <c r="Q790" s="31">
        <v>600</v>
      </c>
      <c r="R790" s="151">
        <v>0</v>
      </c>
      <c r="S790" s="64">
        <v>3037</v>
      </c>
      <c r="T790" s="151" t="s">
        <v>3410</v>
      </c>
    </row>
    <row r="791" spans="1:20" ht="15">
      <c r="A791" s="85">
        <v>780</v>
      </c>
      <c r="B791" s="151" t="s">
        <v>2368</v>
      </c>
      <c r="C791" s="152" t="s">
        <v>2369</v>
      </c>
      <c r="D791" s="160" t="s">
        <v>29</v>
      </c>
      <c r="E791" s="152" t="s">
        <v>2116</v>
      </c>
      <c r="F791" s="64">
        <v>8175467733</v>
      </c>
      <c r="G791" s="78">
        <v>-0.03</v>
      </c>
      <c r="H791" s="64">
        <v>-1231688800</v>
      </c>
      <c r="I791" s="32">
        <v>-1.69</v>
      </c>
      <c r="J791" s="64">
        <v>46228187685</v>
      </c>
      <c r="K791" s="78">
        <v>0.4</v>
      </c>
      <c r="L791" s="64">
        <v>438036983</v>
      </c>
      <c r="M791" s="78">
        <v>-0.85</v>
      </c>
      <c r="N791" s="31">
        <v>153</v>
      </c>
      <c r="O791" s="33">
        <v>0.009</v>
      </c>
      <c r="P791" s="33">
        <v>0.014</v>
      </c>
      <c r="Q791" s="31">
        <v>900</v>
      </c>
      <c r="R791" s="151">
        <v>5.9</v>
      </c>
      <c r="S791" s="64">
        <v>168171</v>
      </c>
      <c r="T791" s="151" t="s">
        <v>2063</v>
      </c>
    </row>
    <row r="792" spans="1:20" ht="15">
      <c r="A792" s="85">
        <v>781</v>
      </c>
      <c r="B792" s="151" t="s">
        <v>3103</v>
      </c>
      <c r="C792" s="152" t="s">
        <v>3104</v>
      </c>
      <c r="D792" s="160" t="s">
        <v>29</v>
      </c>
      <c r="E792" s="152" t="s">
        <v>2680</v>
      </c>
      <c r="F792" s="64">
        <v>0</v>
      </c>
      <c r="G792" s="79" t="s">
        <v>2108</v>
      </c>
      <c r="H792" s="64">
        <v>0</v>
      </c>
      <c r="I792" s="78" t="s">
        <v>2108</v>
      </c>
      <c r="J792" s="64">
        <v>0</v>
      </c>
      <c r="K792" s="78" t="s">
        <v>2108</v>
      </c>
      <c r="L792" s="64">
        <v>0</v>
      </c>
      <c r="M792" s="78" t="s">
        <v>2108</v>
      </c>
      <c r="N792" s="31"/>
      <c r="O792" s="33">
        <v>0</v>
      </c>
      <c r="P792" s="33">
        <v>0</v>
      </c>
      <c r="Q792" s="31">
        <v>0</v>
      </c>
      <c r="R792" s="151">
        <v>0</v>
      </c>
      <c r="S792" s="64">
        <v>0</v>
      </c>
      <c r="T792" s="151" t="s">
        <v>3410</v>
      </c>
    </row>
    <row r="793" spans="1:20" ht="15">
      <c r="A793" s="85">
        <v>782</v>
      </c>
      <c r="B793" s="151" t="s">
        <v>94</v>
      </c>
      <c r="C793" s="152" t="s">
        <v>95</v>
      </c>
      <c r="D793" s="160" t="s">
        <v>29</v>
      </c>
      <c r="E793" s="152" t="s">
        <v>2106</v>
      </c>
      <c r="F793" s="64">
        <v>33405612566</v>
      </c>
      <c r="G793" s="78">
        <v>-0.09</v>
      </c>
      <c r="H793" s="64">
        <v>-18716023705</v>
      </c>
      <c r="I793" s="78">
        <v>0.13</v>
      </c>
      <c r="J793" s="64">
        <v>106092798500</v>
      </c>
      <c r="K793" s="76">
        <v>-0.28</v>
      </c>
      <c r="L793" s="64">
        <v>-80834523252</v>
      </c>
      <c r="M793" s="76">
        <v>-0.08</v>
      </c>
      <c r="N793" s="31">
        <v>-1500</v>
      </c>
      <c r="O793" s="33">
        <v>-0.949</v>
      </c>
      <c r="P793" s="33">
        <v>0</v>
      </c>
      <c r="Q793" s="31">
        <v>300</v>
      </c>
      <c r="R793" s="151">
        <v>-0.2</v>
      </c>
      <c r="S793" s="64">
        <v>272024</v>
      </c>
      <c r="T793" s="151" t="s">
        <v>2063</v>
      </c>
    </row>
    <row r="794" spans="1:20" ht="15">
      <c r="A794" s="85">
        <v>783</v>
      </c>
      <c r="B794" s="151" t="s">
        <v>3248</v>
      </c>
      <c r="C794" s="152" t="s">
        <v>3249</v>
      </c>
      <c r="D794" s="160" t="s">
        <v>29</v>
      </c>
      <c r="E794" s="152" t="s">
        <v>2127</v>
      </c>
      <c r="F794" s="64">
        <v>218532456814</v>
      </c>
      <c r="G794" s="73">
        <v>0.04</v>
      </c>
      <c r="H794" s="64">
        <v>96079723963</v>
      </c>
      <c r="I794" s="32">
        <v>0.29</v>
      </c>
      <c r="J794" s="64">
        <v>932136799828</v>
      </c>
      <c r="K794" s="32">
        <v>1.35</v>
      </c>
      <c r="L794" s="64">
        <v>369553874132</v>
      </c>
      <c r="M794" s="32">
        <v>1.2</v>
      </c>
      <c r="N794" s="31">
        <v>5000</v>
      </c>
      <c r="O794" s="33">
        <v>0.186</v>
      </c>
      <c r="P794" s="33">
        <v>0.291</v>
      </c>
      <c r="Q794" s="31">
        <v>27000</v>
      </c>
      <c r="R794" s="151">
        <v>5.4</v>
      </c>
      <c r="S794" s="64">
        <v>530</v>
      </c>
      <c r="T794" s="151" t="s">
        <v>3410</v>
      </c>
    </row>
    <row r="795" spans="1:20" ht="15">
      <c r="A795" s="85">
        <v>784</v>
      </c>
      <c r="B795" s="151" t="s">
        <v>2370</v>
      </c>
      <c r="C795" s="152" t="s">
        <v>2371</v>
      </c>
      <c r="D795" s="160" t="s">
        <v>29</v>
      </c>
      <c r="E795" s="152" t="s">
        <v>2372</v>
      </c>
      <c r="F795" s="64">
        <v>0</v>
      </c>
      <c r="G795" s="79" t="s">
        <v>2108</v>
      </c>
      <c r="H795" s="64">
        <v>0</v>
      </c>
      <c r="I795" s="76" t="s">
        <v>2108</v>
      </c>
      <c r="J795" s="64">
        <v>42985180676</v>
      </c>
      <c r="K795" s="76">
        <v>-0.24</v>
      </c>
      <c r="L795" s="64">
        <v>1835912534</v>
      </c>
      <c r="M795" s="76">
        <v>-0.51</v>
      </c>
      <c r="N795" s="31">
        <v>2056</v>
      </c>
      <c r="O795" s="33">
        <v>0</v>
      </c>
      <c r="P795" s="33">
        <v>0</v>
      </c>
      <c r="Q795" s="31">
        <v>40300</v>
      </c>
      <c r="R795" s="151">
        <v>19.6</v>
      </c>
      <c r="S795" s="64">
        <v>0</v>
      </c>
      <c r="T795" s="151" t="s">
        <v>3410</v>
      </c>
    </row>
    <row r="796" spans="1:20" ht="15">
      <c r="A796" s="85">
        <v>785</v>
      </c>
      <c r="B796" s="151" t="s">
        <v>98</v>
      </c>
      <c r="C796" s="152" t="s">
        <v>99</v>
      </c>
      <c r="D796" s="160" t="s">
        <v>29</v>
      </c>
      <c r="E796" s="152" t="s">
        <v>2114</v>
      </c>
      <c r="F796" s="64">
        <v>0</v>
      </c>
      <c r="G796" s="79" t="s">
        <v>2108</v>
      </c>
      <c r="H796" s="64">
        <v>0</v>
      </c>
      <c r="I796" s="78" t="s">
        <v>2108</v>
      </c>
      <c r="J796" s="64">
        <v>0</v>
      </c>
      <c r="K796" s="78" t="s">
        <v>2108</v>
      </c>
      <c r="L796" s="64">
        <v>0</v>
      </c>
      <c r="M796" s="78" t="s">
        <v>2108</v>
      </c>
      <c r="N796" s="31"/>
      <c r="O796" s="33">
        <v>0</v>
      </c>
      <c r="P796" s="33">
        <v>0</v>
      </c>
      <c r="Q796" s="31">
        <v>0</v>
      </c>
      <c r="R796" s="151">
        <v>0</v>
      </c>
      <c r="S796" s="64">
        <v>0</v>
      </c>
      <c r="T796" s="151" t="s">
        <v>3410</v>
      </c>
    </row>
    <row r="797" spans="1:20" ht="15">
      <c r="A797" s="85">
        <v>786</v>
      </c>
      <c r="B797" s="151" t="s">
        <v>2373</v>
      </c>
      <c r="C797" s="152" t="s">
        <v>2374</v>
      </c>
      <c r="D797" s="160" t="s">
        <v>29</v>
      </c>
      <c r="E797" s="152" t="s">
        <v>2126</v>
      </c>
      <c r="F797" s="64">
        <v>43419808769</v>
      </c>
      <c r="G797" s="78">
        <v>-0.26</v>
      </c>
      <c r="H797" s="64">
        <v>-543418821</v>
      </c>
      <c r="I797" s="73">
        <v>-1.06</v>
      </c>
      <c r="J797" s="64">
        <v>338842735867</v>
      </c>
      <c r="K797" s="77">
        <v>0.54</v>
      </c>
      <c r="L797" s="64">
        <v>48296921419</v>
      </c>
      <c r="M797" s="76">
        <v>1.03</v>
      </c>
      <c r="N797" s="31">
        <v>912</v>
      </c>
      <c r="O797" s="33">
        <v>0.069</v>
      </c>
      <c r="P797" s="33">
        <v>0.084</v>
      </c>
      <c r="Q797" s="31">
        <v>10300</v>
      </c>
      <c r="R797" s="151">
        <v>11.3</v>
      </c>
      <c r="S797" s="64">
        <v>0</v>
      </c>
      <c r="T797" s="151" t="s">
        <v>3410</v>
      </c>
    </row>
    <row r="798" spans="1:20" ht="15">
      <c r="A798" s="85">
        <v>787</v>
      </c>
      <c r="B798" s="151" t="s">
        <v>2375</v>
      </c>
      <c r="C798" s="152" t="s">
        <v>2376</v>
      </c>
      <c r="D798" s="160" t="s">
        <v>29</v>
      </c>
      <c r="E798" s="152" t="s">
        <v>2106</v>
      </c>
      <c r="F798" s="64">
        <v>0</v>
      </c>
      <c r="G798" s="79" t="s">
        <v>2108</v>
      </c>
      <c r="H798" s="64">
        <v>0</v>
      </c>
      <c r="I798" s="157" t="s">
        <v>2108</v>
      </c>
      <c r="J798" s="64">
        <v>0</v>
      </c>
      <c r="K798" s="77" t="s">
        <v>2108</v>
      </c>
      <c r="L798" s="64">
        <v>0</v>
      </c>
      <c r="M798" s="77" t="s">
        <v>2108</v>
      </c>
      <c r="N798" s="31"/>
      <c r="O798" s="33">
        <v>0</v>
      </c>
      <c r="P798" s="33">
        <v>0</v>
      </c>
      <c r="Q798" s="31">
        <v>0</v>
      </c>
      <c r="R798" s="151">
        <v>0</v>
      </c>
      <c r="S798" s="64">
        <v>0</v>
      </c>
      <c r="T798" s="151" t="s">
        <v>3410</v>
      </c>
    </row>
    <row r="799" spans="1:20" ht="15">
      <c r="A799" s="85">
        <v>788</v>
      </c>
      <c r="B799" s="151" t="s">
        <v>3105</v>
      </c>
      <c r="C799" s="152" t="s">
        <v>3106</v>
      </c>
      <c r="D799" s="160" t="s">
        <v>29</v>
      </c>
      <c r="E799" s="152" t="s">
        <v>2234</v>
      </c>
      <c r="F799" s="64">
        <v>0</v>
      </c>
      <c r="G799" s="79" t="s">
        <v>2108</v>
      </c>
      <c r="H799" s="64">
        <v>0</v>
      </c>
      <c r="I799" s="73" t="s">
        <v>2108</v>
      </c>
      <c r="J799" s="64">
        <v>0</v>
      </c>
      <c r="K799" s="76" t="s">
        <v>2108</v>
      </c>
      <c r="L799" s="64">
        <v>0</v>
      </c>
      <c r="M799" s="76" t="s">
        <v>2108</v>
      </c>
      <c r="N799" s="31"/>
      <c r="O799" s="33">
        <v>0</v>
      </c>
      <c r="P799" s="33">
        <v>0</v>
      </c>
      <c r="Q799" s="31">
        <v>0</v>
      </c>
      <c r="R799" s="151">
        <v>0</v>
      </c>
      <c r="S799" s="64">
        <v>0</v>
      </c>
      <c r="T799" s="151" t="s">
        <v>3410</v>
      </c>
    </row>
    <row r="800" spans="1:20" ht="15">
      <c r="A800" s="85">
        <v>789</v>
      </c>
      <c r="B800" s="151" t="s">
        <v>2377</v>
      </c>
      <c r="C800" s="152" t="s">
        <v>2378</v>
      </c>
      <c r="D800" s="160" t="s">
        <v>29</v>
      </c>
      <c r="E800" s="152" t="s">
        <v>2145</v>
      </c>
      <c r="F800" s="64">
        <v>238794724289</v>
      </c>
      <c r="G800" s="78">
        <v>-0.05</v>
      </c>
      <c r="H800" s="64">
        <v>42927345065</v>
      </c>
      <c r="I800" s="32">
        <v>0.02</v>
      </c>
      <c r="J800" s="64">
        <v>934750963001</v>
      </c>
      <c r="K800" s="78">
        <v>-0.08</v>
      </c>
      <c r="L800" s="64">
        <v>159973872825</v>
      </c>
      <c r="M800" s="78">
        <v>-0.1</v>
      </c>
      <c r="N800" s="31">
        <v>3065</v>
      </c>
      <c r="O800" s="33">
        <v>0.189</v>
      </c>
      <c r="P800" s="33">
        <v>0.237</v>
      </c>
      <c r="Q800" s="31">
        <v>23600</v>
      </c>
      <c r="R800" s="151">
        <v>7.7</v>
      </c>
      <c r="S800" s="64">
        <v>1174</v>
      </c>
      <c r="T800" s="151" t="s">
        <v>3410</v>
      </c>
    </row>
    <row r="801" spans="1:20" ht="15">
      <c r="A801" s="85">
        <v>790</v>
      </c>
      <c r="B801" s="151" t="s">
        <v>2379</v>
      </c>
      <c r="C801" s="152" t="s">
        <v>2380</v>
      </c>
      <c r="D801" s="160" t="s">
        <v>29</v>
      </c>
      <c r="E801" s="152" t="s">
        <v>2165</v>
      </c>
      <c r="F801" s="64">
        <v>0</v>
      </c>
      <c r="G801" s="79" t="s">
        <v>2108</v>
      </c>
      <c r="H801" s="64">
        <v>0</v>
      </c>
      <c r="I801" s="78" t="s">
        <v>2108</v>
      </c>
      <c r="J801" s="64">
        <v>0</v>
      </c>
      <c r="K801" s="73" t="s">
        <v>2108</v>
      </c>
      <c r="L801" s="64">
        <v>0</v>
      </c>
      <c r="M801" s="77" t="s">
        <v>2108</v>
      </c>
      <c r="N801" s="31"/>
      <c r="O801" s="33">
        <v>0</v>
      </c>
      <c r="P801" s="33">
        <v>0</v>
      </c>
      <c r="Q801" s="31">
        <v>0</v>
      </c>
      <c r="R801" s="151">
        <v>0</v>
      </c>
      <c r="S801" s="64">
        <v>0</v>
      </c>
      <c r="T801" s="151" t="s">
        <v>3410</v>
      </c>
    </row>
    <row r="802" spans="1:20" ht="15">
      <c r="A802" s="85">
        <v>791</v>
      </c>
      <c r="B802" s="151" t="s">
        <v>3432</v>
      </c>
      <c r="C802" s="152" t="s">
        <v>3433</v>
      </c>
      <c r="D802" s="160" t="s">
        <v>29</v>
      </c>
      <c r="E802" s="152" t="s">
        <v>2163</v>
      </c>
      <c r="F802" s="64">
        <v>0</v>
      </c>
      <c r="G802" s="79" t="s">
        <v>2108</v>
      </c>
      <c r="H802" s="64">
        <v>0</v>
      </c>
      <c r="I802" s="32" t="s">
        <v>2108</v>
      </c>
      <c r="J802" s="64">
        <v>0</v>
      </c>
      <c r="K802" s="32" t="s">
        <v>2108</v>
      </c>
      <c r="L802" s="64">
        <v>0</v>
      </c>
      <c r="M802" s="32" t="s">
        <v>2108</v>
      </c>
      <c r="N802" s="31">
        <v>2077</v>
      </c>
      <c r="O802" s="33">
        <v>0</v>
      </c>
      <c r="P802" s="33">
        <v>0</v>
      </c>
      <c r="Q802" s="31">
        <v>16200</v>
      </c>
      <c r="R802" s="151">
        <v>7.8</v>
      </c>
      <c r="S802" s="64">
        <v>45391</v>
      </c>
      <c r="T802" s="151" t="s">
        <v>3410</v>
      </c>
    </row>
    <row r="803" spans="1:20" ht="15">
      <c r="A803" s="85">
        <v>792</v>
      </c>
      <c r="B803" s="151" t="s">
        <v>112</v>
      </c>
      <c r="C803" s="152" t="s">
        <v>113</v>
      </c>
      <c r="D803" s="160" t="s">
        <v>29</v>
      </c>
      <c r="E803" s="152" t="s">
        <v>2144</v>
      </c>
      <c r="F803" s="64">
        <v>0</v>
      </c>
      <c r="G803" s="79" t="s">
        <v>2108</v>
      </c>
      <c r="H803" s="64">
        <v>0</v>
      </c>
      <c r="I803" s="76" t="s">
        <v>2108</v>
      </c>
      <c r="J803" s="64">
        <v>0</v>
      </c>
      <c r="K803" s="77" t="s">
        <v>2108</v>
      </c>
      <c r="L803" s="64">
        <v>0</v>
      </c>
      <c r="M803" s="76" t="s">
        <v>2108</v>
      </c>
      <c r="N803" s="31">
        <v>1163</v>
      </c>
      <c r="O803" s="33">
        <v>0</v>
      </c>
      <c r="P803" s="33">
        <v>0</v>
      </c>
      <c r="Q803" s="31">
        <v>10000</v>
      </c>
      <c r="R803" s="151">
        <v>8.6</v>
      </c>
      <c r="S803" s="64">
        <v>2054</v>
      </c>
      <c r="T803" s="151" t="s">
        <v>3410</v>
      </c>
    </row>
    <row r="804" spans="1:20" ht="15">
      <c r="A804" s="85">
        <v>793</v>
      </c>
      <c r="B804" s="151" t="s">
        <v>2381</v>
      </c>
      <c r="C804" s="152" t="s">
        <v>2382</v>
      </c>
      <c r="D804" s="160" t="s">
        <v>29</v>
      </c>
      <c r="E804" s="152" t="s">
        <v>2145</v>
      </c>
      <c r="F804" s="64">
        <v>183352843633</v>
      </c>
      <c r="G804" s="73">
        <v>0.1</v>
      </c>
      <c r="H804" s="64">
        <v>9814545054</v>
      </c>
      <c r="I804" s="76">
        <v>-0.26</v>
      </c>
      <c r="J804" s="64">
        <v>716323961207</v>
      </c>
      <c r="K804" s="73">
        <v>0.43</v>
      </c>
      <c r="L804" s="64">
        <v>46670174894</v>
      </c>
      <c r="M804" s="78">
        <v>0.46</v>
      </c>
      <c r="N804" s="31">
        <v>1020</v>
      </c>
      <c r="O804" s="33">
        <v>0.07</v>
      </c>
      <c r="P804" s="33">
        <v>0.093</v>
      </c>
      <c r="Q804" s="31">
        <v>10000</v>
      </c>
      <c r="R804" s="151">
        <v>9.8</v>
      </c>
      <c r="S804" s="64">
        <v>7365</v>
      </c>
      <c r="T804" s="151" t="s">
        <v>3410</v>
      </c>
    </row>
    <row r="805" spans="1:20" ht="15">
      <c r="A805" s="85">
        <v>794</v>
      </c>
      <c r="B805" s="151" t="s">
        <v>118</v>
      </c>
      <c r="C805" s="152" t="s">
        <v>119</v>
      </c>
      <c r="D805" s="160" t="s">
        <v>29</v>
      </c>
      <c r="E805" s="152" t="s">
        <v>2132</v>
      </c>
      <c r="F805" s="64">
        <v>362856882844</v>
      </c>
      <c r="G805" s="73">
        <v>0.23</v>
      </c>
      <c r="H805" s="64">
        <v>36796083558</v>
      </c>
      <c r="I805" s="157">
        <v>0.94</v>
      </c>
      <c r="J805" s="64">
        <v>1566221925686</v>
      </c>
      <c r="K805" s="78">
        <v>0.3</v>
      </c>
      <c r="L805" s="64">
        <v>124245574999</v>
      </c>
      <c r="M805" s="78">
        <v>0.66</v>
      </c>
      <c r="N805" s="31">
        <v>9231</v>
      </c>
      <c r="O805" s="33">
        <v>0.185</v>
      </c>
      <c r="P805" s="33">
        <v>0.508</v>
      </c>
      <c r="Q805" s="31">
        <v>36000</v>
      </c>
      <c r="R805" s="151">
        <v>3.9</v>
      </c>
      <c r="S805" s="64">
        <v>883</v>
      </c>
      <c r="T805" s="151" t="s">
        <v>3410</v>
      </c>
    </row>
    <row r="806" spans="1:20" ht="15">
      <c r="A806" s="85">
        <v>795</v>
      </c>
      <c r="B806" s="151" t="s">
        <v>3250</v>
      </c>
      <c r="C806" s="152" t="s">
        <v>3251</v>
      </c>
      <c r="D806" s="160" t="s">
        <v>29</v>
      </c>
      <c r="E806" s="152" t="s">
        <v>2116</v>
      </c>
      <c r="F806" s="64">
        <v>43499843074</v>
      </c>
      <c r="G806" s="78">
        <v>-0.49</v>
      </c>
      <c r="H806" s="64">
        <v>-509729059</v>
      </c>
      <c r="I806" s="73">
        <v>-1.01</v>
      </c>
      <c r="J806" s="64">
        <v>352690524601</v>
      </c>
      <c r="K806" s="73">
        <v>0.04</v>
      </c>
      <c r="L806" s="64">
        <v>162721435312</v>
      </c>
      <c r="M806" s="73">
        <v>0.07</v>
      </c>
      <c r="N806" s="31"/>
      <c r="O806" s="33">
        <v>0.085</v>
      </c>
      <c r="P806" s="33">
        <v>0.286</v>
      </c>
      <c r="Q806" s="31">
        <v>0</v>
      </c>
      <c r="R806" s="151">
        <v>0</v>
      </c>
      <c r="S806" s="64">
        <v>0</v>
      </c>
      <c r="T806" s="151" t="s">
        <v>3410</v>
      </c>
    </row>
    <row r="807" spans="1:20" ht="15">
      <c r="A807" s="85">
        <v>796</v>
      </c>
      <c r="B807" s="151" t="s">
        <v>3362</v>
      </c>
      <c r="C807" s="152" t="s">
        <v>3363</v>
      </c>
      <c r="D807" s="160" t="s">
        <v>29</v>
      </c>
      <c r="E807" s="152" t="s">
        <v>2474</v>
      </c>
      <c r="F807" s="64">
        <v>0</v>
      </c>
      <c r="G807" s="79" t="s">
        <v>2108</v>
      </c>
      <c r="H807" s="64">
        <v>0</v>
      </c>
      <c r="I807" s="78" t="s">
        <v>2108</v>
      </c>
      <c r="J807" s="64">
        <v>0</v>
      </c>
      <c r="K807" s="76" t="s">
        <v>2108</v>
      </c>
      <c r="L807" s="64">
        <v>0</v>
      </c>
      <c r="M807" s="76" t="s">
        <v>2108</v>
      </c>
      <c r="N807" s="31">
        <v>3077</v>
      </c>
      <c r="O807" s="33">
        <v>0</v>
      </c>
      <c r="P807" s="33">
        <v>0</v>
      </c>
      <c r="Q807" s="31">
        <v>16000</v>
      </c>
      <c r="R807" s="151">
        <v>5.2</v>
      </c>
      <c r="S807" s="64">
        <v>4400</v>
      </c>
      <c r="T807" s="151" t="s">
        <v>3410</v>
      </c>
    </row>
    <row r="808" spans="1:20" ht="15">
      <c r="A808" s="85">
        <v>797</v>
      </c>
      <c r="B808" s="151" t="s">
        <v>2383</v>
      </c>
      <c r="C808" s="152" t="s">
        <v>2384</v>
      </c>
      <c r="D808" s="160" t="s">
        <v>29</v>
      </c>
      <c r="E808" s="152" t="s">
        <v>2163</v>
      </c>
      <c r="F808" s="64">
        <v>0</v>
      </c>
      <c r="G808" s="79" t="s">
        <v>2108</v>
      </c>
      <c r="H808" s="64">
        <v>0</v>
      </c>
      <c r="I808" s="73" t="s">
        <v>2108</v>
      </c>
      <c r="J808" s="64">
        <v>0</v>
      </c>
      <c r="K808" s="73" t="s">
        <v>2108</v>
      </c>
      <c r="L808" s="64">
        <v>0</v>
      </c>
      <c r="M808" s="76" t="s">
        <v>2108</v>
      </c>
      <c r="N808" s="31">
        <v>2768</v>
      </c>
      <c r="O808" s="33">
        <v>0</v>
      </c>
      <c r="P808" s="33">
        <v>0</v>
      </c>
      <c r="Q808" s="31">
        <v>15500</v>
      </c>
      <c r="R808" s="151">
        <v>5.6</v>
      </c>
      <c r="S808" s="64">
        <v>0</v>
      </c>
      <c r="T808" s="151" t="s">
        <v>3410</v>
      </c>
    </row>
    <row r="809" spans="1:20" ht="15">
      <c r="A809" s="85">
        <v>798</v>
      </c>
      <c r="B809" s="151" t="s">
        <v>120</v>
      </c>
      <c r="C809" s="152" t="s">
        <v>121</v>
      </c>
      <c r="D809" s="160" t="s">
        <v>29</v>
      </c>
      <c r="E809" s="152" t="s">
        <v>2135</v>
      </c>
      <c r="F809" s="64">
        <v>45316440543</v>
      </c>
      <c r="G809" s="73">
        <v>0.06</v>
      </c>
      <c r="H809" s="64">
        <v>5938641122</v>
      </c>
      <c r="I809" s="32">
        <v>1.52</v>
      </c>
      <c r="J809" s="64">
        <v>167397390481</v>
      </c>
      <c r="K809" s="32">
        <v>0.11</v>
      </c>
      <c r="L809" s="64">
        <v>12211755910</v>
      </c>
      <c r="M809" s="32">
        <v>0.26</v>
      </c>
      <c r="N809" s="31">
        <v>880</v>
      </c>
      <c r="O809" s="33">
        <v>0.028</v>
      </c>
      <c r="P809" s="33">
        <v>0.072</v>
      </c>
      <c r="Q809" s="31">
        <v>9500</v>
      </c>
      <c r="R809" s="151">
        <v>10.8</v>
      </c>
      <c r="S809" s="64">
        <v>0</v>
      </c>
      <c r="T809" s="151" t="s">
        <v>3410</v>
      </c>
    </row>
    <row r="810" spans="1:20" ht="15">
      <c r="A810" s="85">
        <v>799</v>
      </c>
      <c r="B810" s="151" t="s">
        <v>124</v>
      </c>
      <c r="C810" s="152" t="s">
        <v>125</v>
      </c>
      <c r="D810" s="160" t="s">
        <v>29</v>
      </c>
      <c r="E810" s="152" t="s">
        <v>2227</v>
      </c>
      <c r="F810" s="64">
        <v>0</v>
      </c>
      <c r="G810" s="79" t="s">
        <v>2108</v>
      </c>
      <c r="H810" s="64">
        <v>0</v>
      </c>
      <c r="I810" s="77" t="s">
        <v>2108</v>
      </c>
      <c r="J810" s="64">
        <v>0</v>
      </c>
      <c r="K810" s="73" t="s">
        <v>2108</v>
      </c>
      <c r="L810" s="64">
        <v>0</v>
      </c>
      <c r="M810" s="73" t="s">
        <v>2108</v>
      </c>
      <c r="N810" s="31">
        <v>-92</v>
      </c>
      <c r="O810" s="33">
        <v>0</v>
      </c>
      <c r="P810" s="33">
        <v>0</v>
      </c>
      <c r="Q810" s="31">
        <v>7000</v>
      </c>
      <c r="R810" s="151">
        <v>-76.4</v>
      </c>
      <c r="S810" s="64">
        <v>0</v>
      </c>
      <c r="T810" s="151" t="s">
        <v>3410</v>
      </c>
    </row>
    <row r="811" spans="1:20" ht="15">
      <c r="A811" s="85">
        <v>800</v>
      </c>
      <c r="B811" s="151" t="s">
        <v>126</v>
      </c>
      <c r="C811" s="152" t="s">
        <v>127</v>
      </c>
      <c r="D811" s="160" t="s">
        <v>29</v>
      </c>
      <c r="E811" s="152" t="s">
        <v>2135</v>
      </c>
      <c r="F811" s="64">
        <v>45957698711</v>
      </c>
      <c r="G811" s="73">
        <v>0.12</v>
      </c>
      <c r="H811" s="64">
        <v>15038759867</v>
      </c>
      <c r="I811" s="32">
        <v>0.25</v>
      </c>
      <c r="J811" s="64">
        <v>163574635202</v>
      </c>
      <c r="K811" s="32">
        <v>0.18</v>
      </c>
      <c r="L811" s="64">
        <v>41619248253</v>
      </c>
      <c r="M811" s="32">
        <v>0.29</v>
      </c>
      <c r="N811" s="31">
        <v>1273</v>
      </c>
      <c r="O811" s="33">
        <v>0.072</v>
      </c>
      <c r="P811" s="33">
        <v>0.119</v>
      </c>
      <c r="Q811" s="31">
        <v>5600</v>
      </c>
      <c r="R811" s="151">
        <v>4.4</v>
      </c>
      <c r="S811" s="64">
        <v>183</v>
      </c>
      <c r="T811" s="151" t="s">
        <v>3410</v>
      </c>
    </row>
    <row r="812" spans="1:20" ht="15">
      <c r="A812" s="85">
        <v>801</v>
      </c>
      <c r="B812" s="151" t="s">
        <v>3107</v>
      </c>
      <c r="C812" s="152" t="s">
        <v>3108</v>
      </c>
      <c r="D812" s="160" t="s">
        <v>29</v>
      </c>
      <c r="E812" s="152" t="s">
        <v>2135</v>
      </c>
      <c r="F812" s="64">
        <v>31045506453</v>
      </c>
      <c r="G812" s="73">
        <v>0.15</v>
      </c>
      <c r="H812" s="64">
        <v>1137815311</v>
      </c>
      <c r="I812" s="77">
        <v>247.18</v>
      </c>
      <c r="J812" s="64">
        <v>117344387419</v>
      </c>
      <c r="K812" s="78">
        <v>1.22</v>
      </c>
      <c r="L812" s="64">
        <v>2875375149</v>
      </c>
      <c r="M812" s="78">
        <v>9.59</v>
      </c>
      <c r="N812" s="31">
        <v>336</v>
      </c>
      <c r="O812" s="33">
        <v>0.028</v>
      </c>
      <c r="P812" s="33">
        <v>0.033</v>
      </c>
      <c r="Q812" s="31">
        <v>10000</v>
      </c>
      <c r="R812" s="151">
        <v>29.8</v>
      </c>
      <c r="S812" s="64">
        <v>1052</v>
      </c>
      <c r="T812" s="151" t="s">
        <v>3410</v>
      </c>
    </row>
    <row r="813" spans="1:20" ht="15">
      <c r="A813" s="85">
        <v>802</v>
      </c>
      <c r="B813" s="151" t="s">
        <v>2385</v>
      </c>
      <c r="C813" s="152" t="s">
        <v>2386</v>
      </c>
      <c r="D813" s="160" t="s">
        <v>29</v>
      </c>
      <c r="E813" s="152" t="s">
        <v>2116</v>
      </c>
      <c r="F813" s="64">
        <v>56346941194</v>
      </c>
      <c r="G813" s="73">
        <v>0.36</v>
      </c>
      <c r="H813" s="64">
        <v>-8725822667</v>
      </c>
      <c r="I813" s="77">
        <v>0.68</v>
      </c>
      <c r="J813" s="64">
        <v>372189974504</v>
      </c>
      <c r="K813" s="77">
        <v>0.29</v>
      </c>
      <c r="L813" s="64">
        <v>91890241947</v>
      </c>
      <c r="M813" s="76">
        <v>13.08</v>
      </c>
      <c r="N813" s="31">
        <v>1316</v>
      </c>
      <c r="O813" s="33">
        <v>0.04</v>
      </c>
      <c r="P813" s="33">
        <v>0.144</v>
      </c>
      <c r="Q813" s="31">
        <v>12500</v>
      </c>
      <c r="R813" s="151">
        <v>9.5</v>
      </c>
      <c r="S813" s="64">
        <v>48</v>
      </c>
      <c r="T813" s="151" t="s">
        <v>3410</v>
      </c>
    </row>
    <row r="814" spans="1:20" ht="15">
      <c r="A814" s="85">
        <v>803</v>
      </c>
      <c r="B814" s="151" t="s">
        <v>130</v>
      </c>
      <c r="C814" s="152" t="s">
        <v>131</v>
      </c>
      <c r="D814" s="160" t="s">
        <v>29</v>
      </c>
      <c r="E814" s="152" t="s">
        <v>2107</v>
      </c>
      <c r="F814" s="64">
        <v>0</v>
      </c>
      <c r="G814" s="79" t="s">
        <v>2108</v>
      </c>
      <c r="H814" s="64">
        <v>0</v>
      </c>
      <c r="I814" s="32" t="s">
        <v>2108</v>
      </c>
      <c r="J814" s="64">
        <v>0</v>
      </c>
      <c r="K814" s="32" t="s">
        <v>2108</v>
      </c>
      <c r="L814" s="64">
        <v>0</v>
      </c>
      <c r="M814" s="32" t="s">
        <v>2108</v>
      </c>
      <c r="N814" s="31">
        <v>-10000</v>
      </c>
      <c r="O814" s="33">
        <v>0</v>
      </c>
      <c r="P814" s="33">
        <v>0</v>
      </c>
      <c r="Q814" s="31">
        <v>2000</v>
      </c>
      <c r="R814" s="151">
        <v>-0.2</v>
      </c>
      <c r="S814" s="64">
        <v>0</v>
      </c>
      <c r="T814" s="151" t="s">
        <v>3410</v>
      </c>
    </row>
    <row r="815" spans="1:20" ht="15">
      <c r="A815" s="85">
        <v>804</v>
      </c>
      <c r="B815" s="151" t="s">
        <v>3252</v>
      </c>
      <c r="C815" s="152" t="s">
        <v>3253</v>
      </c>
      <c r="D815" s="160" t="s">
        <v>29</v>
      </c>
      <c r="E815" s="152" t="s">
        <v>2121</v>
      </c>
      <c r="F815" s="64">
        <v>0</v>
      </c>
      <c r="G815" s="79" t="s">
        <v>2108</v>
      </c>
      <c r="H815" s="64">
        <v>0</v>
      </c>
      <c r="I815" s="73" t="s">
        <v>2108</v>
      </c>
      <c r="J815" s="64">
        <v>0</v>
      </c>
      <c r="K815" s="73" t="s">
        <v>2108</v>
      </c>
      <c r="L815" s="64">
        <v>0</v>
      </c>
      <c r="M815" s="73" t="s">
        <v>2108</v>
      </c>
      <c r="N815" s="31">
        <v>1663</v>
      </c>
      <c r="O815" s="33">
        <v>0</v>
      </c>
      <c r="P815" s="33">
        <v>0</v>
      </c>
      <c r="Q815" s="31">
        <v>13800</v>
      </c>
      <c r="R815" s="151">
        <v>8.3</v>
      </c>
      <c r="S815" s="64">
        <v>0</v>
      </c>
      <c r="T815" s="151" t="s">
        <v>3410</v>
      </c>
    </row>
    <row r="816" spans="1:20" ht="15">
      <c r="A816" s="85">
        <v>805</v>
      </c>
      <c r="B816" s="151" t="s">
        <v>132</v>
      </c>
      <c r="C816" s="152" t="s">
        <v>133</v>
      </c>
      <c r="D816" s="160" t="s">
        <v>29</v>
      </c>
      <c r="E816" s="152" t="s">
        <v>2121</v>
      </c>
      <c r="F816" s="64">
        <v>0</v>
      </c>
      <c r="G816" s="79" t="s">
        <v>2108</v>
      </c>
      <c r="H816" s="64">
        <v>0</v>
      </c>
      <c r="I816" s="32" t="s">
        <v>2108</v>
      </c>
      <c r="J816" s="64">
        <v>0</v>
      </c>
      <c r="K816" s="32" t="s">
        <v>2108</v>
      </c>
      <c r="L816" s="64">
        <v>0</v>
      </c>
      <c r="M816" s="32" t="s">
        <v>2108</v>
      </c>
      <c r="N816" s="31">
        <v>382</v>
      </c>
      <c r="O816" s="33">
        <v>0</v>
      </c>
      <c r="P816" s="33">
        <v>0</v>
      </c>
      <c r="Q816" s="31">
        <v>9900</v>
      </c>
      <c r="R816" s="151">
        <v>25.9</v>
      </c>
      <c r="S816" s="64">
        <v>0</v>
      </c>
      <c r="T816" s="151" t="s">
        <v>3410</v>
      </c>
    </row>
    <row r="817" spans="1:20" ht="15">
      <c r="A817" s="85">
        <v>806</v>
      </c>
      <c r="B817" s="151" t="s">
        <v>136</v>
      </c>
      <c r="C817" s="152" t="s">
        <v>137</v>
      </c>
      <c r="D817" s="160" t="s">
        <v>29</v>
      </c>
      <c r="E817" s="152" t="s">
        <v>2116</v>
      </c>
      <c r="F817" s="64">
        <v>0</v>
      </c>
      <c r="G817" s="79" t="s">
        <v>2108</v>
      </c>
      <c r="H817" s="64">
        <v>0</v>
      </c>
      <c r="I817" s="73" t="s">
        <v>2108</v>
      </c>
      <c r="J817" s="64">
        <v>218181817</v>
      </c>
      <c r="K817" s="73">
        <v>-0.77</v>
      </c>
      <c r="L817" s="64">
        <v>-5579432749</v>
      </c>
      <c r="M817" s="73">
        <v>-0.05</v>
      </c>
      <c r="N817" s="31">
        <v>-3200</v>
      </c>
      <c r="O817" s="33">
        <v>0</v>
      </c>
      <c r="P817" s="33">
        <v>0</v>
      </c>
      <c r="Q817" s="31">
        <v>4800</v>
      </c>
      <c r="R817" s="151">
        <v>-1.5</v>
      </c>
      <c r="S817" s="64">
        <v>0</v>
      </c>
      <c r="T817" s="151" t="s">
        <v>3410</v>
      </c>
    </row>
    <row r="818" spans="1:20" ht="15">
      <c r="A818" s="85">
        <v>807</v>
      </c>
      <c r="B818" s="151" t="s">
        <v>2387</v>
      </c>
      <c r="C818" s="152" t="s">
        <v>2388</v>
      </c>
      <c r="D818" s="160" t="s">
        <v>29</v>
      </c>
      <c r="E818" s="152" t="s">
        <v>2228</v>
      </c>
      <c r="F818" s="64">
        <v>0</v>
      </c>
      <c r="G818" s="79" t="s">
        <v>2108</v>
      </c>
      <c r="H818" s="64">
        <v>0</v>
      </c>
      <c r="I818" s="73" t="s">
        <v>2108</v>
      </c>
      <c r="J818" s="64">
        <v>0</v>
      </c>
      <c r="K818" s="73" t="s">
        <v>2108</v>
      </c>
      <c r="L818" s="64">
        <v>0</v>
      </c>
      <c r="M818" s="76" t="s">
        <v>2108</v>
      </c>
      <c r="N818" s="31">
        <v>346</v>
      </c>
      <c r="O818" s="33">
        <v>0</v>
      </c>
      <c r="P818" s="33">
        <v>0</v>
      </c>
      <c r="Q818" s="31">
        <v>4600</v>
      </c>
      <c r="R818" s="151">
        <v>13.3</v>
      </c>
      <c r="S818" s="64">
        <v>4</v>
      </c>
      <c r="T818" s="151" t="s">
        <v>3410</v>
      </c>
    </row>
    <row r="819" spans="1:20" ht="15">
      <c r="A819" s="85">
        <v>808</v>
      </c>
      <c r="B819" s="151" t="s">
        <v>3254</v>
      </c>
      <c r="C819" s="152" t="s">
        <v>3255</v>
      </c>
      <c r="D819" s="160" t="s">
        <v>29</v>
      </c>
      <c r="E819" s="152" t="s">
        <v>2131</v>
      </c>
      <c r="F819" s="64">
        <v>0</v>
      </c>
      <c r="G819" s="79" t="s">
        <v>2108</v>
      </c>
      <c r="H819" s="64">
        <v>0</v>
      </c>
      <c r="I819" s="32" t="s">
        <v>2108</v>
      </c>
      <c r="J819" s="64">
        <v>1906671304187</v>
      </c>
      <c r="K819" s="78" t="s">
        <v>2108</v>
      </c>
      <c r="L819" s="64">
        <v>293416447017</v>
      </c>
      <c r="M819" s="158" t="s">
        <v>2108</v>
      </c>
      <c r="N819" s="31">
        <v>1019</v>
      </c>
      <c r="O819" s="33">
        <v>0</v>
      </c>
      <c r="P819" s="33">
        <v>0</v>
      </c>
      <c r="Q819" s="31">
        <v>15900</v>
      </c>
      <c r="R819" s="151">
        <v>15.6</v>
      </c>
      <c r="S819" s="64">
        <v>12718</v>
      </c>
      <c r="T819" s="151" t="s">
        <v>3410</v>
      </c>
    </row>
    <row r="820" spans="1:20" ht="15">
      <c r="A820" s="85">
        <v>809</v>
      </c>
      <c r="B820" s="151" t="s">
        <v>2389</v>
      </c>
      <c r="C820" s="152" t="s">
        <v>2390</v>
      </c>
      <c r="D820" s="160" t="s">
        <v>29</v>
      </c>
      <c r="E820" s="152" t="s">
        <v>2109</v>
      </c>
      <c r="F820" s="64">
        <v>0</v>
      </c>
      <c r="G820" s="79" t="s">
        <v>2108</v>
      </c>
      <c r="H820" s="64">
        <v>0</v>
      </c>
      <c r="I820" s="158" t="s">
        <v>2108</v>
      </c>
      <c r="J820" s="64">
        <v>0</v>
      </c>
      <c r="K820" s="73" t="s">
        <v>2108</v>
      </c>
      <c r="L820" s="64">
        <v>0</v>
      </c>
      <c r="M820" s="77" t="s">
        <v>2108</v>
      </c>
      <c r="N820" s="31">
        <v>3102</v>
      </c>
      <c r="O820" s="75">
        <v>0</v>
      </c>
      <c r="P820" s="75">
        <v>0</v>
      </c>
      <c r="Q820" s="31">
        <v>15200</v>
      </c>
      <c r="R820" s="151">
        <v>4.9</v>
      </c>
      <c r="S820" s="64">
        <v>22</v>
      </c>
      <c r="T820" s="151" t="s">
        <v>3410</v>
      </c>
    </row>
    <row r="821" spans="1:20" ht="15">
      <c r="A821" s="85">
        <v>810</v>
      </c>
      <c r="B821" s="151" t="s">
        <v>3256</v>
      </c>
      <c r="C821" s="152" t="s">
        <v>3257</v>
      </c>
      <c r="D821" s="160" t="s">
        <v>29</v>
      </c>
      <c r="E821" s="152" t="s">
        <v>2144</v>
      </c>
      <c r="F821" s="64">
        <v>0</v>
      </c>
      <c r="G821" s="79" t="s">
        <v>2108</v>
      </c>
      <c r="H821" s="64">
        <v>0</v>
      </c>
      <c r="I821" s="78" t="s">
        <v>2108</v>
      </c>
      <c r="J821" s="64">
        <v>0</v>
      </c>
      <c r="K821" s="73" t="s">
        <v>2108</v>
      </c>
      <c r="L821" s="64">
        <v>0</v>
      </c>
      <c r="M821" s="77" t="s">
        <v>2108</v>
      </c>
      <c r="N821" s="31"/>
      <c r="O821" s="33">
        <v>0</v>
      </c>
      <c r="P821" s="33">
        <v>0</v>
      </c>
      <c r="Q821" s="31">
        <v>0</v>
      </c>
      <c r="R821" s="151">
        <v>0</v>
      </c>
      <c r="S821" s="64">
        <v>0</v>
      </c>
      <c r="T821" s="151" t="s">
        <v>3410</v>
      </c>
    </row>
    <row r="822" spans="1:20" ht="15">
      <c r="A822" s="85">
        <v>811</v>
      </c>
      <c r="B822" s="151" t="s">
        <v>148</v>
      </c>
      <c r="C822" s="152" t="s">
        <v>149</v>
      </c>
      <c r="D822" s="160" t="s">
        <v>29</v>
      </c>
      <c r="E822" s="152" t="s">
        <v>2123</v>
      </c>
      <c r="F822" s="64">
        <v>206177343956</v>
      </c>
      <c r="G822" s="73">
        <v>0.08</v>
      </c>
      <c r="H822" s="64">
        <v>-5959482886</v>
      </c>
      <c r="I822" s="32">
        <v>0.47</v>
      </c>
      <c r="J822" s="64">
        <v>839847491422</v>
      </c>
      <c r="K822" s="32">
        <v>0.19</v>
      </c>
      <c r="L822" s="64">
        <v>-39516875457</v>
      </c>
      <c r="M822" s="32">
        <v>0.53</v>
      </c>
      <c r="N822" s="31">
        <v>531</v>
      </c>
      <c r="O822" s="33">
        <v>0.019</v>
      </c>
      <c r="P822" s="33">
        <v>0.048</v>
      </c>
      <c r="Q822" s="31">
        <v>6800</v>
      </c>
      <c r="R822" s="151">
        <v>12.8</v>
      </c>
      <c r="S822" s="64">
        <v>557</v>
      </c>
      <c r="T822" s="151" t="s">
        <v>3410</v>
      </c>
    </row>
    <row r="823" spans="1:20" ht="15">
      <c r="A823" s="85">
        <v>812</v>
      </c>
      <c r="B823" s="151" t="s">
        <v>2393</v>
      </c>
      <c r="C823" s="152" t="s">
        <v>2394</v>
      </c>
      <c r="D823" s="160" t="s">
        <v>29</v>
      </c>
      <c r="E823" s="152" t="s">
        <v>2248</v>
      </c>
      <c r="F823" s="64">
        <v>9965359711</v>
      </c>
      <c r="G823" s="73">
        <v>0.13</v>
      </c>
      <c r="H823" s="64">
        <v>1822276236</v>
      </c>
      <c r="I823" s="32">
        <v>2.64</v>
      </c>
      <c r="J823" s="64">
        <v>38893983746</v>
      </c>
      <c r="K823" s="32">
        <v>0.35</v>
      </c>
      <c r="L823" s="64">
        <v>5865408956</v>
      </c>
      <c r="M823" s="32">
        <v>17.95</v>
      </c>
      <c r="N823" s="31">
        <v>3013</v>
      </c>
      <c r="O823" s="33">
        <v>0.044</v>
      </c>
      <c r="P823" s="33">
        <v>0.166</v>
      </c>
      <c r="Q823" s="31">
        <v>24100</v>
      </c>
      <c r="R823" s="151">
        <v>8</v>
      </c>
      <c r="S823" s="64">
        <v>1183</v>
      </c>
      <c r="T823" s="151" t="s">
        <v>3410</v>
      </c>
    </row>
    <row r="824" spans="1:20" ht="15">
      <c r="A824" s="85">
        <v>813</v>
      </c>
      <c r="B824" s="151" t="s">
        <v>2395</v>
      </c>
      <c r="C824" s="152" t="s">
        <v>2396</v>
      </c>
      <c r="D824" s="160" t="s">
        <v>29</v>
      </c>
      <c r="E824" s="152" t="s">
        <v>2397</v>
      </c>
      <c r="F824" s="64">
        <v>0</v>
      </c>
      <c r="G824" s="79" t="s">
        <v>2108</v>
      </c>
      <c r="H824" s="64">
        <v>0</v>
      </c>
      <c r="I824" s="32" t="s">
        <v>2108</v>
      </c>
      <c r="J824" s="64">
        <v>0</v>
      </c>
      <c r="K824" s="32" t="s">
        <v>2108</v>
      </c>
      <c r="L824" s="64">
        <v>0</v>
      </c>
      <c r="M824" s="32" t="s">
        <v>2108</v>
      </c>
      <c r="N824" s="31">
        <v>860</v>
      </c>
      <c r="O824" s="33">
        <v>0</v>
      </c>
      <c r="P824" s="33">
        <v>0</v>
      </c>
      <c r="Q824" s="31">
        <v>7400</v>
      </c>
      <c r="R824" s="151">
        <v>8.6</v>
      </c>
      <c r="S824" s="64">
        <v>0</v>
      </c>
      <c r="T824" s="151" t="s">
        <v>3410</v>
      </c>
    </row>
    <row r="825" spans="1:20" ht="15">
      <c r="A825" s="85">
        <v>814</v>
      </c>
      <c r="B825" s="151" t="s">
        <v>3364</v>
      </c>
      <c r="C825" s="152" t="s">
        <v>3365</v>
      </c>
      <c r="D825" s="160" t="s">
        <v>29</v>
      </c>
      <c r="E825" s="152" t="s">
        <v>2113</v>
      </c>
      <c r="F825" s="64">
        <v>262640695056</v>
      </c>
      <c r="G825" s="79" t="s">
        <v>2108</v>
      </c>
      <c r="H825" s="64">
        <v>5000763682</v>
      </c>
      <c r="I825" s="32" t="s">
        <v>2108</v>
      </c>
      <c r="J825" s="64">
        <v>503853413313</v>
      </c>
      <c r="K825" s="32">
        <v>1.39</v>
      </c>
      <c r="L825" s="64">
        <v>10090783188</v>
      </c>
      <c r="M825" s="32">
        <v>0.15</v>
      </c>
      <c r="N825" s="31">
        <v>9149</v>
      </c>
      <c r="O825" s="33">
        <v>0</v>
      </c>
      <c r="P825" s="33">
        <v>0</v>
      </c>
      <c r="Q825" s="31">
        <v>43000</v>
      </c>
      <c r="R825" s="151">
        <v>4.7</v>
      </c>
      <c r="S825" s="64">
        <v>46135</v>
      </c>
      <c r="T825" s="151" t="s">
        <v>3410</v>
      </c>
    </row>
    <row r="826" spans="1:20" ht="15">
      <c r="A826" s="85">
        <v>815</v>
      </c>
      <c r="B826" s="151" t="s">
        <v>154</v>
      </c>
      <c r="C826" s="152" t="s">
        <v>155</v>
      </c>
      <c r="D826" s="160" t="s">
        <v>29</v>
      </c>
      <c r="E826" s="152" t="s">
        <v>2114</v>
      </c>
      <c r="F826" s="64">
        <v>0</v>
      </c>
      <c r="G826" s="79" t="s">
        <v>2108</v>
      </c>
      <c r="H826" s="64">
        <v>0</v>
      </c>
      <c r="I826" s="78" t="s">
        <v>2108</v>
      </c>
      <c r="J826" s="64">
        <v>0</v>
      </c>
      <c r="K826" s="78" t="s">
        <v>2108</v>
      </c>
      <c r="L826" s="64">
        <v>0</v>
      </c>
      <c r="M826" s="73" t="s">
        <v>2108</v>
      </c>
      <c r="N826" s="31">
        <v>1897</v>
      </c>
      <c r="O826" s="33">
        <v>0</v>
      </c>
      <c r="P826" s="33">
        <v>0</v>
      </c>
      <c r="Q826" s="31">
        <v>11000</v>
      </c>
      <c r="R826" s="151">
        <v>5.8</v>
      </c>
      <c r="S826" s="64">
        <v>53</v>
      </c>
      <c r="T826" s="151" t="s">
        <v>3410</v>
      </c>
    </row>
    <row r="827" spans="1:20" ht="15">
      <c r="A827" s="85">
        <v>816</v>
      </c>
      <c r="B827" s="151" t="s">
        <v>156</v>
      </c>
      <c r="C827" s="152" t="s">
        <v>157</v>
      </c>
      <c r="D827" s="160" t="s">
        <v>29</v>
      </c>
      <c r="E827" s="152" t="s">
        <v>2116</v>
      </c>
      <c r="F827" s="64">
        <v>0</v>
      </c>
      <c r="G827" s="79" t="s">
        <v>2108</v>
      </c>
      <c r="H827" s="64">
        <v>0</v>
      </c>
      <c r="I827" s="78" t="s">
        <v>2108</v>
      </c>
      <c r="J827" s="64">
        <v>0</v>
      </c>
      <c r="K827" s="73" t="s">
        <v>2108</v>
      </c>
      <c r="L827" s="64">
        <v>0</v>
      </c>
      <c r="M827" s="73" t="s">
        <v>2108</v>
      </c>
      <c r="N827" s="31">
        <v>1480</v>
      </c>
      <c r="O827" s="33">
        <v>0</v>
      </c>
      <c r="P827" s="33">
        <v>0</v>
      </c>
      <c r="Q827" s="31">
        <v>7400</v>
      </c>
      <c r="R827" s="151">
        <v>5</v>
      </c>
      <c r="S827" s="64">
        <v>0</v>
      </c>
      <c r="T827" s="151" t="s">
        <v>3410</v>
      </c>
    </row>
    <row r="828" spans="1:20" ht="15">
      <c r="A828" s="85">
        <v>817</v>
      </c>
      <c r="B828" s="151" t="s">
        <v>3434</v>
      </c>
      <c r="C828" s="152" t="s">
        <v>3435</v>
      </c>
      <c r="D828" s="160" t="s">
        <v>29</v>
      </c>
      <c r="E828" s="152" t="s">
        <v>2110</v>
      </c>
      <c r="F828" s="64">
        <v>73244532995</v>
      </c>
      <c r="G828" s="77">
        <v>0.79</v>
      </c>
      <c r="H828" s="64">
        <v>-18536565983</v>
      </c>
      <c r="I828" s="32">
        <v>-2.91</v>
      </c>
      <c r="J828" s="64">
        <v>284124469950</v>
      </c>
      <c r="K828" s="32">
        <v>1.55</v>
      </c>
      <c r="L828" s="64">
        <v>50324193906</v>
      </c>
      <c r="M828" s="32">
        <v>2.75</v>
      </c>
      <c r="N828" s="31"/>
      <c r="O828" s="33">
        <v>0.053</v>
      </c>
      <c r="P828" s="33">
        <v>0.074</v>
      </c>
      <c r="Q828" s="31">
        <v>0</v>
      </c>
      <c r="R828" s="151">
        <v>0</v>
      </c>
      <c r="S828" s="64">
        <v>1500</v>
      </c>
      <c r="T828" s="151" t="s">
        <v>3410</v>
      </c>
    </row>
    <row r="829" spans="1:20" ht="15">
      <c r="A829" s="85">
        <v>818</v>
      </c>
      <c r="B829" s="151" t="s">
        <v>3258</v>
      </c>
      <c r="C829" s="152" t="s">
        <v>3259</v>
      </c>
      <c r="D829" s="160" t="s">
        <v>29</v>
      </c>
      <c r="E829" s="152" t="s">
        <v>2397</v>
      </c>
      <c r="F829" s="64">
        <v>0</v>
      </c>
      <c r="G829" s="79" t="s">
        <v>2108</v>
      </c>
      <c r="H829" s="64">
        <v>0</v>
      </c>
      <c r="I829" s="32" t="s">
        <v>2108</v>
      </c>
      <c r="J829" s="64">
        <v>0</v>
      </c>
      <c r="K829" s="76" t="s">
        <v>2108</v>
      </c>
      <c r="L829" s="64">
        <v>0</v>
      </c>
      <c r="M829" s="78" t="s">
        <v>2108</v>
      </c>
      <c r="N829" s="31"/>
      <c r="O829" s="33">
        <v>0</v>
      </c>
      <c r="P829" s="33">
        <v>0</v>
      </c>
      <c r="Q829" s="31">
        <v>0</v>
      </c>
      <c r="R829" s="151">
        <v>0</v>
      </c>
      <c r="S829" s="64">
        <v>0</v>
      </c>
      <c r="T829" s="151" t="s">
        <v>3410</v>
      </c>
    </row>
    <row r="830" spans="1:20" ht="15">
      <c r="A830" s="85">
        <v>819</v>
      </c>
      <c r="B830" s="151" t="s">
        <v>3109</v>
      </c>
      <c r="C830" s="152" t="s">
        <v>3110</v>
      </c>
      <c r="D830" s="160" t="s">
        <v>29</v>
      </c>
      <c r="E830" s="152" t="s">
        <v>2135</v>
      </c>
      <c r="F830" s="64">
        <v>0</v>
      </c>
      <c r="G830" s="79" t="s">
        <v>2108</v>
      </c>
      <c r="H830" s="64">
        <v>0</v>
      </c>
      <c r="I830" s="73" t="s">
        <v>2108</v>
      </c>
      <c r="J830" s="64">
        <v>0</v>
      </c>
      <c r="K830" s="78" t="s">
        <v>2108</v>
      </c>
      <c r="L830" s="64">
        <v>0</v>
      </c>
      <c r="M830" s="158" t="s">
        <v>2108</v>
      </c>
      <c r="N830" s="31">
        <v>-277</v>
      </c>
      <c r="O830" s="33">
        <v>0</v>
      </c>
      <c r="P830" s="33">
        <v>0</v>
      </c>
      <c r="Q830" s="31">
        <v>10000</v>
      </c>
      <c r="R830" s="151">
        <v>-36.1</v>
      </c>
      <c r="S830" s="64">
        <v>0</v>
      </c>
      <c r="T830" s="151" t="s">
        <v>3410</v>
      </c>
    </row>
    <row r="831" spans="1:20" ht="15">
      <c r="A831" s="85">
        <v>820</v>
      </c>
      <c r="B831" s="151" t="s">
        <v>2398</v>
      </c>
      <c r="C831" s="152" t="s">
        <v>2399</v>
      </c>
      <c r="D831" s="160" t="s">
        <v>29</v>
      </c>
      <c r="E831" s="152" t="s">
        <v>2397</v>
      </c>
      <c r="F831" s="64">
        <v>0</v>
      </c>
      <c r="G831" s="79" t="s">
        <v>2108</v>
      </c>
      <c r="H831" s="64">
        <v>0</v>
      </c>
      <c r="I831" s="32" t="s">
        <v>2108</v>
      </c>
      <c r="J831" s="64">
        <v>0</v>
      </c>
      <c r="K831" s="32" t="s">
        <v>2108</v>
      </c>
      <c r="L831" s="64">
        <v>0</v>
      </c>
      <c r="M831" s="32" t="s">
        <v>2108</v>
      </c>
      <c r="N831" s="31">
        <v>2553</v>
      </c>
      <c r="O831" s="33">
        <v>0</v>
      </c>
      <c r="P831" s="33">
        <v>0</v>
      </c>
      <c r="Q831" s="31">
        <v>12000</v>
      </c>
      <c r="R831" s="151">
        <v>4.7</v>
      </c>
      <c r="S831" s="64">
        <v>13</v>
      </c>
      <c r="T831" s="151" t="s">
        <v>3410</v>
      </c>
    </row>
    <row r="832" spans="1:20" ht="15">
      <c r="A832" s="85">
        <v>821</v>
      </c>
      <c r="B832" s="151" t="s">
        <v>164</v>
      </c>
      <c r="C832" s="152" t="s">
        <v>165</v>
      </c>
      <c r="D832" s="160" t="s">
        <v>29</v>
      </c>
      <c r="E832" s="152" t="s">
        <v>2170</v>
      </c>
      <c r="F832" s="64">
        <v>37585005253</v>
      </c>
      <c r="G832" s="78">
        <v>-0.13</v>
      </c>
      <c r="H832" s="64">
        <v>2167734127</v>
      </c>
      <c r="I832" s="32">
        <v>-0.34</v>
      </c>
      <c r="J832" s="64">
        <v>138630568075</v>
      </c>
      <c r="K832" s="32">
        <v>-0.14</v>
      </c>
      <c r="L832" s="64">
        <v>-872337336</v>
      </c>
      <c r="M832" s="32">
        <v>-1.83</v>
      </c>
      <c r="N832" s="31">
        <v>106</v>
      </c>
      <c r="O832" s="33">
        <v>0.008</v>
      </c>
      <c r="P832" s="33">
        <v>0.011</v>
      </c>
      <c r="Q832" s="31">
        <v>7000</v>
      </c>
      <c r="R832" s="151">
        <v>66.3</v>
      </c>
      <c r="S832" s="64">
        <v>52</v>
      </c>
      <c r="T832" s="151" t="s">
        <v>3410</v>
      </c>
    </row>
    <row r="833" spans="1:20" ht="15">
      <c r="A833" s="85">
        <v>822</v>
      </c>
      <c r="B833" s="151" t="s">
        <v>2400</v>
      </c>
      <c r="C833" s="152" t="s">
        <v>2401</v>
      </c>
      <c r="D833" s="160" t="s">
        <v>29</v>
      </c>
      <c r="E833" s="152" t="s">
        <v>2121</v>
      </c>
      <c r="F833" s="64">
        <v>163935759498</v>
      </c>
      <c r="G833" s="73">
        <v>0.08</v>
      </c>
      <c r="H833" s="64">
        <v>12563094826</v>
      </c>
      <c r="I833" s="32">
        <v>-0.27</v>
      </c>
      <c r="J833" s="64">
        <v>544611392497</v>
      </c>
      <c r="K833" s="32">
        <v>0.03</v>
      </c>
      <c r="L833" s="64">
        <v>48538259411</v>
      </c>
      <c r="M833" s="32">
        <v>-0.15</v>
      </c>
      <c r="N833" s="31">
        <v>3655</v>
      </c>
      <c r="O833" s="33">
        <v>0.121</v>
      </c>
      <c r="P833" s="33">
        <v>0.19</v>
      </c>
      <c r="Q833" s="31">
        <v>20100</v>
      </c>
      <c r="R833" s="151">
        <v>5.5</v>
      </c>
      <c r="S833" s="64">
        <v>944</v>
      </c>
      <c r="T833" s="151" t="s">
        <v>3410</v>
      </c>
    </row>
    <row r="834" spans="1:20" ht="15">
      <c r="A834" s="85">
        <v>823</v>
      </c>
      <c r="B834" s="151" t="s">
        <v>3366</v>
      </c>
      <c r="C834" s="152" t="s">
        <v>3367</v>
      </c>
      <c r="D834" s="160" t="s">
        <v>29</v>
      </c>
      <c r="E834" s="152" t="s">
        <v>2189</v>
      </c>
      <c r="F834" s="64">
        <v>0</v>
      </c>
      <c r="G834" s="79" t="s">
        <v>2108</v>
      </c>
      <c r="H834" s="64">
        <v>0</v>
      </c>
      <c r="I834" s="32" t="s">
        <v>2108</v>
      </c>
      <c r="J834" s="64">
        <v>15782573735289</v>
      </c>
      <c r="K834" s="32">
        <v>-0.25</v>
      </c>
      <c r="L834" s="64">
        <v>1668579796258</v>
      </c>
      <c r="M834" s="32">
        <v>-0.25</v>
      </c>
      <c r="N834" s="31">
        <v>2677</v>
      </c>
      <c r="O834" s="33">
        <v>0</v>
      </c>
      <c r="P834" s="33">
        <v>0</v>
      </c>
      <c r="Q834" s="31">
        <v>17400</v>
      </c>
      <c r="R834" s="151">
        <v>6.5</v>
      </c>
      <c r="S834" s="64">
        <v>1591937</v>
      </c>
      <c r="T834" s="151" t="s">
        <v>2108</v>
      </c>
    </row>
    <row r="835" spans="1:20" ht="15">
      <c r="A835" s="85">
        <v>824</v>
      </c>
      <c r="B835" s="151" t="s">
        <v>2402</v>
      </c>
      <c r="C835" s="152" t="s">
        <v>2403</v>
      </c>
      <c r="D835" s="160" t="s">
        <v>29</v>
      </c>
      <c r="E835" s="152" t="s">
        <v>2107</v>
      </c>
      <c r="F835" s="64">
        <v>0</v>
      </c>
      <c r="G835" s="79" t="s">
        <v>2108</v>
      </c>
      <c r="H835" s="64">
        <v>0</v>
      </c>
      <c r="I835" s="32" t="s">
        <v>2108</v>
      </c>
      <c r="J835" s="64">
        <v>127594646750</v>
      </c>
      <c r="K835" s="73">
        <v>-0.59</v>
      </c>
      <c r="L835" s="64">
        <v>-151041407</v>
      </c>
      <c r="M835" s="73">
        <v>-1.23</v>
      </c>
      <c r="N835" s="31">
        <v>262</v>
      </c>
      <c r="O835" s="33">
        <v>0</v>
      </c>
      <c r="P835" s="33">
        <v>0</v>
      </c>
      <c r="Q835" s="31">
        <v>3700</v>
      </c>
      <c r="R835" s="151">
        <v>14.1</v>
      </c>
      <c r="S835" s="64">
        <v>531</v>
      </c>
      <c r="T835" s="151" t="s">
        <v>3410</v>
      </c>
    </row>
    <row r="836" spans="1:20" ht="15">
      <c r="A836" s="85">
        <v>825</v>
      </c>
      <c r="B836" s="151" t="s">
        <v>172</v>
      </c>
      <c r="C836" s="152" t="s">
        <v>173</v>
      </c>
      <c r="D836" s="160" t="s">
        <v>29</v>
      </c>
      <c r="E836" s="152" t="s">
        <v>2116</v>
      </c>
      <c r="F836" s="64">
        <v>0</v>
      </c>
      <c r="G836" s="79" t="s">
        <v>2108</v>
      </c>
      <c r="H836" s="64">
        <v>0</v>
      </c>
      <c r="I836" s="32" t="s">
        <v>2108</v>
      </c>
      <c r="J836" s="64">
        <v>0</v>
      </c>
      <c r="K836" s="76" t="s">
        <v>2108</v>
      </c>
      <c r="L836" s="64">
        <v>-454593928</v>
      </c>
      <c r="M836" s="76" t="s">
        <v>2108</v>
      </c>
      <c r="N836" s="31">
        <v>-35</v>
      </c>
      <c r="O836" s="33">
        <v>0</v>
      </c>
      <c r="P836" s="33">
        <v>0</v>
      </c>
      <c r="Q836" s="31">
        <v>49000</v>
      </c>
      <c r="R836" s="151">
        <v>-1387.2</v>
      </c>
      <c r="S836" s="64">
        <v>36</v>
      </c>
      <c r="T836" s="151" t="s">
        <v>3410</v>
      </c>
    </row>
    <row r="837" spans="1:20" ht="15">
      <c r="A837" s="85">
        <v>826</v>
      </c>
      <c r="B837" s="151" t="s">
        <v>174</v>
      </c>
      <c r="C837" s="152" t="s">
        <v>175</v>
      </c>
      <c r="D837" s="160" t="s">
        <v>29</v>
      </c>
      <c r="E837" s="152" t="s">
        <v>2224</v>
      </c>
      <c r="F837" s="64">
        <v>0</v>
      </c>
      <c r="G837" s="79" t="s">
        <v>2108</v>
      </c>
      <c r="H837" s="64">
        <v>0</v>
      </c>
      <c r="I837" s="32" t="s">
        <v>2108</v>
      </c>
      <c r="J837" s="64">
        <v>17404423958</v>
      </c>
      <c r="K837" s="32" t="s">
        <v>2108</v>
      </c>
      <c r="L837" s="64">
        <v>266990323</v>
      </c>
      <c r="M837" s="32" t="s">
        <v>2108</v>
      </c>
      <c r="N837" s="31">
        <v>475</v>
      </c>
      <c r="O837" s="33">
        <v>0</v>
      </c>
      <c r="P837" s="33">
        <v>0</v>
      </c>
      <c r="Q837" s="31">
        <v>5600</v>
      </c>
      <c r="R837" s="151">
        <v>11.8</v>
      </c>
      <c r="S837" s="64">
        <v>0</v>
      </c>
      <c r="T837" s="151" t="s">
        <v>3410</v>
      </c>
    </row>
    <row r="838" spans="1:20" ht="15">
      <c r="A838" s="85">
        <v>827</v>
      </c>
      <c r="B838" s="151" t="s">
        <v>3111</v>
      </c>
      <c r="C838" s="152" t="s">
        <v>3112</v>
      </c>
      <c r="D838" s="160" t="s">
        <v>29</v>
      </c>
      <c r="E838" s="152" t="s">
        <v>2156</v>
      </c>
      <c r="F838" s="64">
        <v>0</v>
      </c>
      <c r="G838" s="79" t="s">
        <v>2108</v>
      </c>
      <c r="H838" s="64">
        <v>0</v>
      </c>
      <c r="I838" s="77" t="s">
        <v>2108</v>
      </c>
      <c r="J838" s="64">
        <v>0</v>
      </c>
      <c r="K838" s="76" t="s">
        <v>2108</v>
      </c>
      <c r="L838" s="64">
        <v>0</v>
      </c>
      <c r="M838" s="76" t="s">
        <v>2108</v>
      </c>
      <c r="N838" s="31">
        <v>-147</v>
      </c>
      <c r="O838" s="33">
        <v>0</v>
      </c>
      <c r="P838" s="33">
        <v>0</v>
      </c>
      <c r="Q838" s="31">
        <v>5200</v>
      </c>
      <c r="R838" s="151">
        <v>-35.3</v>
      </c>
      <c r="S838" s="64">
        <v>0</v>
      </c>
      <c r="T838" s="151" t="s">
        <v>3410</v>
      </c>
    </row>
    <row r="839" spans="1:20" ht="15">
      <c r="A839" s="85">
        <v>828</v>
      </c>
      <c r="B839" s="151" t="s">
        <v>3113</v>
      </c>
      <c r="C839" s="152" t="s">
        <v>3114</v>
      </c>
      <c r="D839" s="160" t="s">
        <v>29</v>
      </c>
      <c r="E839" s="152" t="s">
        <v>2228</v>
      </c>
      <c r="F839" s="64">
        <v>0</v>
      </c>
      <c r="G839" s="79" t="s">
        <v>2108</v>
      </c>
      <c r="H839" s="64">
        <v>0</v>
      </c>
      <c r="I839" s="32" t="s">
        <v>2108</v>
      </c>
      <c r="J839" s="64">
        <v>0</v>
      </c>
      <c r="K839" s="32" t="s">
        <v>2108</v>
      </c>
      <c r="L839" s="64">
        <v>0</v>
      </c>
      <c r="M839" s="32" t="s">
        <v>2108</v>
      </c>
      <c r="N839" s="31">
        <v>2346</v>
      </c>
      <c r="O839" s="33">
        <v>0</v>
      </c>
      <c r="P839" s="33">
        <v>0</v>
      </c>
      <c r="Q839" s="31">
        <v>6100</v>
      </c>
      <c r="R839" s="151">
        <v>2.6</v>
      </c>
      <c r="S839" s="64">
        <v>87</v>
      </c>
      <c r="T839" s="151" t="s">
        <v>3410</v>
      </c>
    </row>
    <row r="840" spans="1:20" ht="15">
      <c r="A840" s="85">
        <v>829</v>
      </c>
      <c r="B840" s="151" t="s">
        <v>2404</v>
      </c>
      <c r="C840" s="152" t="s">
        <v>2405</v>
      </c>
      <c r="D840" s="160" t="s">
        <v>29</v>
      </c>
      <c r="E840" s="152" t="s">
        <v>2406</v>
      </c>
      <c r="F840" s="64">
        <v>0</v>
      </c>
      <c r="G840" s="79" t="s">
        <v>2108</v>
      </c>
      <c r="H840" s="64">
        <v>0</v>
      </c>
      <c r="I840" s="32" t="s">
        <v>2108</v>
      </c>
      <c r="J840" s="64">
        <v>0</v>
      </c>
      <c r="K840" s="76" t="s">
        <v>2108</v>
      </c>
      <c r="L840" s="64">
        <v>0</v>
      </c>
      <c r="M840" s="76" t="s">
        <v>2108</v>
      </c>
      <c r="N840" s="31">
        <v>1114</v>
      </c>
      <c r="O840" s="33">
        <v>0</v>
      </c>
      <c r="P840" s="33">
        <v>0</v>
      </c>
      <c r="Q840" s="31">
        <v>7800</v>
      </c>
      <c r="R840" s="151">
        <v>7</v>
      </c>
      <c r="S840" s="64">
        <v>109</v>
      </c>
      <c r="T840" s="151" t="s">
        <v>3410</v>
      </c>
    </row>
    <row r="841" spans="1:20" ht="15">
      <c r="A841" s="85">
        <v>830</v>
      </c>
      <c r="B841" s="151" t="s">
        <v>2407</v>
      </c>
      <c r="C841" s="152" t="s">
        <v>2408</v>
      </c>
      <c r="D841" s="160" t="s">
        <v>29</v>
      </c>
      <c r="E841" s="152" t="s">
        <v>2107</v>
      </c>
      <c r="F841" s="64">
        <v>0</v>
      </c>
      <c r="G841" s="79" t="s">
        <v>2108</v>
      </c>
      <c r="H841" s="64">
        <v>0</v>
      </c>
      <c r="I841" s="32" t="s">
        <v>2108</v>
      </c>
      <c r="J841" s="64">
        <v>234386414020</v>
      </c>
      <c r="K841" s="32" t="s">
        <v>2108</v>
      </c>
      <c r="L841" s="64">
        <v>18170011237</v>
      </c>
      <c r="M841" s="32" t="s">
        <v>2108</v>
      </c>
      <c r="N841" s="31">
        <v>5423</v>
      </c>
      <c r="O841" s="33">
        <v>0</v>
      </c>
      <c r="P841" s="33">
        <v>0</v>
      </c>
      <c r="Q841" s="31">
        <v>14100</v>
      </c>
      <c r="R841" s="151">
        <v>2.6</v>
      </c>
      <c r="S841" s="64">
        <v>2303</v>
      </c>
      <c r="T841" s="151" t="s">
        <v>3410</v>
      </c>
    </row>
    <row r="842" spans="1:20" ht="15">
      <c r="A842" s="85">
        <v>831</v>
      </c>
      <c r="B842" s="151" t="s">
        <v>2409</v>
      </c>
      <c r="C842" s="152" t="s">
        <v>2410</v>
      </c>
      <c r="D842" s="160" t="s">
        <v>29</v>
      </c>
      <c r="E842" s="152" t="s">
        <v>2411</v>
      </c>
      <c r="F842" s="64">
        <v>0</v>
      </c>
      <c r="G842" s="79" t="s">
        <v>2108</v>
      </c>
      <c r="H842" s="64">
        <v>0</v>
      </c>
      <c r="I842" s="32" t="s">
        <v>2108</v>
      </c>
      <c r="J842" s="64">
        <v>463071008150</v>
      </c>
      <c r="K842" s="32">
        <v>0.31</v>
      </c>
      <c r="L842" s="64">
        <v>2094970697</v>
      </c>
      <c r="M842" s="32">
        <v>-0.86</v>
      </c>
      <c r="N842" s="31">
        <v>990</v>
      </c>
      <c r="O842" s="33">
        <v>0</v>
      </c>
      <c r="P842" s="33">
        <v>0</v>
      </c>
      <c r="Q842" s="31">
        <v>29500</v>
      </c>
      <c r="R842" s="151">
        <v>29.8</v>
      </c>
      <c r="S842" s="64">
        <v>26</v>
      </c>
      <c r="T842" s="151" t="s">
        <v>3410</v>
      </c>
    </row>
    <row r="843" spans="1:20" ht="15">
      <c r="A843" s="85">
        <v>832</v>
      </c>
      <c r="B843" s="151" t="s">
        <v>182</v>
      </c>
      <c r="C843" s="152" t="s">
        <v>183</v>
      </c>
      <c r="D843" s="160" t="s">
        <v>29</v>
      </c>
      <c r="E843" s="152" t="s">
        <v>2116</v>
      </c>
      <c r="F843" s="64">
        <v>0</v>
      </c>
      <c r="G843" s="79" t="s">
        <v>2108</v>
      </c>
      <c r="H843" s="64">
        <v>0</v>
      </c>
      <c r="I843" s="32" t="s">
        <v>2108</v>
      </c>
      <c r="J843" s="64">
        <v>0</v>
      </c>
      <c r="K843" s="73" t="s">
        <v>2108</v>
      </c>
      <c r="L843" s="64">
        <v>0</v>
      </c>
      <c r="M843" s="73" t="s">
        <v>2108</v>
      </c>
      <c r="N843" s="31">
        <v>1792</v>
      </c>
      <c r="O843" s="33">
        <v>0</v>
      </c>
      <c r="P843" s="33">
        <v>0</v>
      </c>
      <c r="Q843" s="31">
        <v>8600</v>
      </c>
      <c r="R843" s="151">
        <v>4.8</v>
      </c>
      <c r="S843" s="64">
        <v>17</v>
      </c>
      <c r="T843" s="151" t="s">
        <v>3410</v>
      </c>
    </row>
    <row r="844" spans="1:20" ht="15">
      <c r="A844" s="85">
        <v>833</v>
      </c>
      <c r="B844" s="151" t="s">
        <v>3368</v>
      </c>
      <c r="C844" s="152" t="s">
        <v>3369</v>
      </c>
      <c r="D844" s="160" t="s">
        <v>29</v>
      </c>
      <c r="E844" s="152" t="s">
        <v>2116</v>
      </c>
      <c r="F844" s="64">
        <v>0</v>
      </c>
      <c r="G844" s="79" t="s">
        <v>2108</v>
      </c>
      <c r="H844" s="64">
        <v>0</v>
      </c>
      <c r="I844" s="32" t="s">
        <v>2108</v>
      </c>
      <c r="J844" s="64">
        <v>0</v>
      </c>
      <c r="K844" s="78" t="s">
        <v>2108</v>
      </c>
      <c r="L844" s="64">
        <v>0</v>
      </c>
      <c r="M844" s="78" t="s">
        <v>2108</v>
      </c>
      <c r="N844" s="31"/>
      <c r="O844" s="33">
        <v>0</v>
      </c>
      <c r="P844" s="33">
        <v>0</v>
      </c>
      <c r="Q844" s="31">
        <v>9500</v>
      </c>
      <c r="R844" s="151">
        <v>0</v>
      </c>
      <c r="S844" s="64">
        <v>757</v>
      </c>
      <c r="T844" s="151" t="s">
        <v>3410</v>
      </c>
    </row>
    <row r="845" spans="1:20" ht="15">
      <c r="A845" s="85">
        <v>834</v>
      </c>
      <c r="B845" s="151" t="s">
        <v>2412</v>
      </c>
      <c r="C845" s="152" t="s">
        <v>2413</v>
      </c>
      <c r="D845" s="160" t="s">
        <v>29</v>
      </c>
      <c r="E845" s="152" t="s">
        <v>2170</v>
      </c>
      <c r="F845" s="64">
        <v>0</v>
      </c>
      <c r="G845" s="79" t="s">
        <v>2108</v>
      </c>
      <c r="H845" s="64">
        <v>0</v>
      </c>
      <c r="I845" s="32" t="s">
        <v>2108</v>
      </c>
      <c r="J845" s="64">
        <v>0</v>
      </c>
      <c r="K845" s="32" t="s">
        <v>2108</v>
      </c>
      <c r="L845" s="64">
        <v>0</v>
      </c>
      <c r="M845" s="32" t="s">
        <v>2108</v>
      </c>
      <c r="N845" s="31">
        <v>320</v>
      </c>
      <c r="O845" s="33">
        <v>0</v>
      </c>
      <c r="P845" s="33">
        <v>0</v>
      </c>
      <c r="Q845" s="31">
        <v>7300</v>
      </c>
      <c r="R845" s="151">
        <v>22.8</v>
      </c>
      <c r="S845" s="64">
        <v>0</v>
      </c>
      <c r="T845" s="151" t="s">
        <v>3410</v>
      </c>
    </row>
    <row r="846" spans="1:20" ht="15">
      <c r="A846" s="85">
        <v>835</v>
      </c>
      <c r="B846" s="151" t="s">
        <v>186</v>
      </c>
      <c r="C846" s="152" t="s">
        <v>2414</v>
      </c>
      <c r="D846" s="160" t="s">
        <v>29</v>
      </c>
      <c r="E846" s="152" t="s">
        <v>2151</v>
      </c>
      <c r="F846" s="64">
        <v>0</v>
      </c>
      <c r="G846" s="79" t="s">
        <v>2108</v>
      </c>
      <c r="H846" s="64">
        <v>0</v>
      </c>
      <c r="I846" s="78" t="s">
        <v>2108</v>
      </c>
      <c r="J846" s="64">
        <v>0</v>
      </c>
      <c r="K846" s="77" t="s">
        <v>2108</v>
      </c>
      <c r="L846" s="64">
        <v>0</v>
      </c>
      <c r="M846" s="77" t="s">
        <v>2108</v>
      </c>
      <c r="N846" s="31">
        <v>198</v>
      </c>
      <c r="O846" s="33">
        <v>0</v>
      </c>
      <c r="P846" s="33">
        <v>0</v>
      </c>
      <c r="Q846" s="31">
        <v>1600</v>
      </c>
      <c r="R846" s="151">
        <v>8.1</v>
      </c>
      <c r="S846" s="64">
        <v>226</v>
      </c>
      <c r="T846" s="151" t="s">
        <v>3410</v>
      </c>
    </row>
    <row r="847" spans="1:20" ht="15">
      <c r="A847" s="85">
        <v>836</v>
      </c>
      <c r="B847" s="151" t="s">
        <v>190</v>
      </c>
      <c r="C847" s="152" t="s">
        <v>191</v>
      </c>
      <c r="D847" s="160" t="s">
        <v>29</v>
      </c>
      <c r="E847" s="152" t="s">
        <v>2163</v>
      </c>
      <c r="F847" s="64">
        <v>0</v>
      </c>
      <c r="G847" s="79" t="s">
        <v>2108</v>
      </c>
      <c r="H847" s="64">
        <v>0</v>
      </c>
      <c r="I847" s="32" t="s">
        <v>2108</v>
      </c>
      <c r="J847" s="64">
        <v>0</v>
      </c>
      <c r="K847" s="32" t="s">
        <v>2108</v>
      </c>
      <c r="L847" s="64">
        <v>0</v>
      </c>
      <c r="M847" s="32" t="s">
        <v>2108</v>
      </c>
      <c r="N847" s="31">
        <v>633</v>
      </c>
      <c r="O847" s="33">
        <v>0</v>
      </c>
      <c r="P847" s="33">
        <v>0</v>
      </c>
      <c r="Q847" s="31">
        <v>14000</v>
      </c>
      <c r="R847" s="151">
        <v>22.1</v>
      </c>
      <c r="S847" s="64">
        <v>0</v>
      </c>
      <c r="T847" s="151" t="s">
        <v>3410</v>
      </c>
    </row>
    <row r="848" spans="1:20" ht="15">
      <c r="A848" s="85">
        <v>837</v>
      </c>
      <c r="B848" s="151" t="s">
        <v>194</v>
      </c>
      <c r="C848" s="152" t="s">
        <v>195</v>
      </c>
      <c r="D848" s="160" t="s">
        <v>29</v>
      </c>
      <c r="E848" s="152" t="s">
        <v>2135</v>
      </c>
      <c r="F848" s="64">
        <v>0</v>
      </c>
      <c r="G848" s="79" t="s">
        <v>2108</v>
      </c>
      <c r="H848" s="64">
        <v>0</v>
      </c>
      <c r="I848" s="32" t="s">
        <v>2108</v>
      </c>
      <c r="J848" s="64">
        <v>0</v>
      </c>
      <c r="K848" s="32" t="s">
        <v>2108</v>
      </c>
      <c r="L848" s="64">
        <v>0</v>
      </c>
      <c r="M848" s="32" t="s">
        <v>2108</v>
      </c>
      <c r="N848" s="31">
        <v>566</v>
      </c>
      <c r="O848" s="33">
        <v>0</v>
      </c>
      <c r="P848" s="33">
        <v>0</v>
      </c>
      <c r="Q848" s="31">
        <v>10700</v>
      </c>
      <c r="R848" s="151">
        <v>18.9</v>
      </c>
      <c r="S848" s="64">
        <v>896</v>
      </c>
      <c r="T848" s="151" t="s">
        <v>3410</v>
      </c>
    </row>
    <row r="849" spans="1:20" ht="15">
      <c r="A849" s="85">
        <v>838</v>
      </c>
      <c r="B849" s="151" t="s">
        <v>3260</v>
      </c>
      <c r="C849" s="152" t="s">
        <v>3261</v>
      </c>
      <c r="D849" s="160" t="s">
        <v>29</v>
      </c>
      <c r="E849" s="152" t="s">
        <v>2135</v>
      </c>
      <c r="F849" s="64">
        <v>0</v>
      </c>
      <c r="G849" s="79" t="s">
        <v>2108</v>
      </c>
      <c r="H849" s="64">
        <v>0</v>
      </c>
      <c r="I849" s="76" t="s">
        <v>2108</v>
      </c>
      <c r="J849" s="64">
        <v>416595492106</v>
      </c>
      <c r="K849" s="77">
        <v>0.01</v>
      </c>
      <c r="L849" s="64">
        <v>127695951087</v>
      </c>
      <c r="M849" s="157">
        <v>-0.01</v>
      </c>
      <c r="N849" s="31">
        <v>3158</v>
      </c>
      <c r="O849" s="33">
        <v>0</v>
      </c>
      <c r="P849" s="33">
        <v>0</v>
      </c>
      <c r="Q849" s="31">
        <v>30000</v>
      </c>
      <c r="R849" s="151">
        <v>9.5</v>
      </c>
      <c r="S849" s="64">
        <v>893</v>
      </c>
      <c r="T849" s="151" t="s">
        <v>3410</v>
      </c>
    </row>
    <row r="850" spans="1:20" ht="15">
      <c r="A850" s="85">
        <v>839</v>
      </c>
      <c r="B850" s="151" t="s">
        <v>198</v>
      </c>
      <c r="C850" s="152" t="s">
        <v>199</v>
      </c>
      <c r="D850" s="160" t="s">
        <v>29</v>
      </c>
      <c r="E850" s="152" t="s">
        <v>2222</v>
      </c>
      <c r="F850" s="64">
        <v>0</v>
      </c>
      <c r="G850" s="79" t="s">
        <v>2108</v>
      </c>
      <c r="H850" s="64">
        <v>0</v>
      </c>
      <c r="I850" s="32" t="s">
        <v>2108</v>
      </c>
      <c r="J850" s="64">
        <v>0</v>
      </c>
      <c r="K850" s="32" t="s">
        <v>2108</v>
      </c>
      <c r="L850" s="64">
        <v>0</v>
      </c>
      <c r="M850" s="32" t="s">
        <v>2108</v>
      </c>
      <c r="N850" s="31">
        <v>1080</v>
      </c>
      <c r="O850" s="33">
        <v>0</v>
      </c>
      <c r="P850" s="33">
        <v>0</v>
      </c>
      <c r="Q850" s="31">
        <v>17500</v>
      </c>
      <c r="R850" s="151">
        <v>16.2</v>
      </c>
      <c r="S850" s="64">
        <v>0</v>
      </c>
      <c r="T850" s="151" t="s">
        <v>3410</v>
      </c>
    </row>
    <row r="851" spans="1:20" ht="15">
      <c r="A851" s="85">
        <v>840</v>
      </c>
      <c r="B851" s="151" t="s">
        <v>3262</v>
      </c>
      <c r="C851" s="152" t="s">
        <v>3263</v>
      </c>
      <c r="D851" s="160" t="s">
        <v>29</v>
      </c>
      <c r="E851" s="152" t="s">
        <v>2116</v>
      </c>
      <c r="F851" s="64">
        <v>0</v>
      </c>
      <c r="G851" s="79" t="s">
        <v>2108</v>
      </c>
      <c r="H851" s="64">
        <v>0</v>
      </c>
      <c r="I851" s="32" t="s">
        <v>2108</v>
      </c>
      <c r="J851" s="64">
        <v>0</v>
      </c>
      <c r="K851" s="32" t="s">
        <v>2108</v>
      </c>
      <c r="L851" s="64">
        <v>0</v>
      </c>
      <c r="M851" s="32" t="s">
        <v>2108</v>
      </c>
      <c r="N851" s="31"/>
      <c r="O851" s="33">
        <v>0</v>
      </c>
      <c r="P851" s="33">
        <v>0</v>
      </c>
      <c r="Q851" s="31">
        <v>10000</v>
      </c>
      <c r="R851" s="151">
        <v>0</v>
      </c>
      <c r="S851" s="64">
        <v>0</v>
      </c>
      <c r="T851" s="151" t="s">
        <v>3410</v>
      </c>
    </row>
    <row r="852" spans="1:20" ht="15">
      <c r="A852" s="85">
        <v>841</v>
      </c>
      <c r="B852" s="151" t="s">
        <v>2415</v>
      </c>
      <c r="C852" s="152" t="s">
        <v>2416</v>
      </c>
      <c r="D852" s="160" t="s">
        <v>29</v>
      </c>
      <c r="E852" s="152" t="s">
        <v>2111</v>
      </c>
      <c r="F852" s="64">
        <v>83604821265</v>
      </c>
      <c r="G852" s="78">
        <v>-0.39</v>
      </c>
      <c r="H852" s="64">
        <v>27694651008</v>
      </c>
      <c r="I852" s="32">
        <v>-0.38</v>
      </c>
      <c r="J852" s="64">
        <v>356822878285</v>
      </c>
      <c r="K852" s="76">
        <v>0.07</v>
      </c>
      <c r="L852" s="64">
        <v>105223151479</v>
      </c>
      <c r="M852" s="161">
        <v>0.05</v>
      </c>
      <c r="N852" s="31">
        <v>5714</v>
      </c>
      <c r="O852" s="33">
        <v>0.104</v>
      </c>
      <c r="P852" s="33">
        <v>0.159</v>
      </c>
      <c r="Q852" s="31">
        <v>24000</v>
      </c>
      <c r="R852" s="151">
        <v>4.2</v>
      </c>
      <c r="S852" s="64">
        <v>5005</v>
      </c>
      <c r="T852" s="151" t="s">
        <v>3410</v>
      </c>
    </row>
    <row r="853" spans="1:20" ht="15">
      <c r="A853" s="85">
        <v>842</v>
      </c>
      <c r="B853" s="151" t="s">
        <v>3370</v>
      </c>
      <c r="C853" s="152" t="s">
        <v>3371</v>
      </c>
      <c r="D853" s="160" t="s">
        <v>29</v>
      </c>
      <c r="E853" s="152" t="s">
        <v>2115</v>
      </c>
      <c r="F853" s="64">
        <v>0</v>
      </c>
      <c r="G853" s="79" t="s">
        <v>2108</v>
      </c>
      <c r="H853" s="64">
        <v>0</v>
      </c>
      <c r="I853" s="157" t="s">
        <v>2108</v>
      </c>
      <c r="J853" s="64">
        <v>0</v>
      </c>
      <c r="K853" s="76" t="s">
        <v>2108</v>
      </c>
      <c r="L853" s="64">
        <v>0</v>
      </c>
      <c r="M853" s="158" t="s">
        <v>2108</v>
      </c>
      <c r="N853" s="31">
        <v>3681</v>
      </c>
      <c r="O853" s="33">
        <v>0</v>
      </c>
      <c r="P853" s="33">
        <v>0</v>
      </c>
      <c r="Q853" s="31">
        <v>25400</v>
      </c>
      <c r="R853" s="151">
        <v>6.9</v>
      </c>
      <c r="S853" s="64">
        <v>0</v>
      </c>
      <c r="T853" s="151" t="s">
        <v>3410</v>
      </c>
    </row>
    <row r="854" spans="1:20" ht="15">
      <c r="A854" s="85">
        <v>843</v>
      </c>
      <c r="B854" s="151" t="s">
        <v>3436</v>
      </c>
      <c r="C854" s="152" t="s">
        <v>3437</v>
      </c>
      <c r="D854" s="160" t="s">
        <v>29</v>
      </c>
      <c r="E854" s="152" t="s">
        <v>2116</v>
      </c>
      <c r="F854" s="64">
        <v>0</v>
      </c>
      <c r="G854" s="79" t="s">
        <v>2108</v>
      </c>
      <c r="H854" s="64">
        <v>0</v>
      </c>
      <c r="I854" s="78" t="s">
        <v>2108</v>
      </c>
      <c r="J854" s="64">
        <v>0</v>
      </c>
      <c r="K854" s="76" t="s">
        <v>2108</v>
      </c>
      <c r="L854" s="64">
        <v>0</v>
      </c>
      <c r="M854" s="157" t="s">
        <v>2108</v>
      </c>
      <c r="N854" s="31">
        <v>412</v>
      </c>
      <c r="O854" s="33">
        <v>0</v>
      </c>
      <c r="P854" s="33">
        <v>0</v>
      </c>
      <c r="Q854" s="31">
        <v>10100</v>
      </c>
      <c r="R854" s="151">
        <v>24.5</v>
      </c>
      <c r="S854" s="64">
        <v>0</v>
      </c>
      <c r="T854" s="151" t="s">
        <v>3410</v>
      </c>
    </row>
    <row r="855" spans="1:20" ht="15">
      <c r="A855" s="85">
        <v>844</v>
      </c>
      <c r="B855" s="151" t="s">
        <v>204</v>
      </c>
      <c r="C855" s="152" t="s">
        <v>205</v>
      </c>
      <c r="D855" s="160" t="s">
        <v>29</v>
      </c>
      <c r="E855" s="152" t="s">
        <v>2116</v>
      </c>
      <c r="F855" s="64">
        <v>0</v>
      </c>
      <c r="G855" s="79" t="s">
        <v>2108</v>
      </c>
      <c r="H855" s="64">
        <v>0</v>
      </c>
      <c r="I855" s="32" t="s">
        <v>2108</v>
      </c>
      <c r="J855" s="64">
        <v>0</v>
      </c>
      <c r="K855" s="32" t="s">
        <v>2108</v>
      </c>
      <c r="L855" s="64">
        <v>0</v>
      </c>
      <c r="M855" s="32" t="s">
        <v>2108</v>
      </c>
      <c r="N855" s="31">
        <v>1481</v>
      </c>
      <c r="O855" s="33">
        <v>0</v>
      </c>
      <c r="P855" s="33">
        <v>0</v>
      </c>
      <c r="Q855" s="31">
        <v>11400</v>
      </c>
      <c r="R855" s="151">
        <v>7.7</v>
      </c>
      <c r="S855" s="64">
        <v>4</v>
      </c>
      <c r="T855" s="151" t="s">
        <v>3410</v>
      </c>
    </row>
    <row r="856" spans="1:20" ht="15">
      <c r="A856" s="85">
        <v>845</v>
      </c>
      <c r="B856" s="151" t="s">
        <v>3264</v>
      </c>
      <c r="C856" s="152" t="s">
        <v>3265</v>
      </c>
      <c r="D856" s="160" t="s">
        <v>29</v>
      </c>
      <c r="E856" s="152" t="s">
        <v>2116</v>
      </c>
      <c r="F856" s="64">
        <v>0</v>
      </c>
      <c r="G856" s="79" t="s">
        <v>2108</v>
      </c>
      <c r="H856" s="64">
        <v>0</v>
      </c>
      <c r="I856" s="73" t="s">
        <v>2108</v>
      </c>
      <c r="J856" s="64">
        <v>0</v>
      </c>
      <c r="K856" s="73" t="s">
        <v>2108</v>
      </c>
      <c r="L856" s="64">
        <v>0</v>
      </c>
      <c r="M856" s="77" t="s">
        <v>2108</v>
      </c>
      <c r="N856" s="31">
        <v>613</v>
      </c>
      <c r="O856" s="33">
        <v>0</v>
      </c>
      <c r="P856" s="33">
        <v>0</v>
      </c>
      <c r="Q856" s="31">
        <v>10000</v>
      </c>
      <c r="R856" s="151">
        <v>16.3</v>
      </c>
      <c r="S856" s="64">
        <v>0</v>
      </c>
      <c r="T856" s="151" t="s">
        <v>3410</v>
      </c>
    </row>
    <row r="857" spans="1:20" ht="15">
      <c r="A857" s="85">
        <v>846</v>
      </c>
      <c r="B857" s="151" t="s">
        <v>208</v>
      </c>
      <c r="C857" s="152" t="s">
        <v>2417</v>
      </c>
      <c r="D857" s="160" t="s">
        <v>29</v>
      </c>
      <c r="E857" s="152" t="s">
        <v>2106</v>
      </c>
      <c r="F857" s="64">
        <v>0</v>
      </c>
      <c r="G857" s="79" t="s">
        <v>2108</v>
      </c>
      <c r="H857" s="64">
        <v>0</v>
      </c>
      <c r="I857" s="32" t="s">
        <v>2108</v>
      </c>
      <c r="J857" s="64">
        <v>0</v>
      </c>
      <c r="K857" s="32" t="s">
        <v>2108</v>
      </c>
      <c r="L857" s="64">
        <v>0</v>
      </c>
      <c r="M857" s="32" t="s">
        <v>2108</v>
      </c>
      <c r="N857" s="31">
        <v>18</v>
      </c>
      <c r="O857" s="33">
        <v>0</v>
      </c>
      <c r="P857" s="33">
        <v>0</v>
      </c>
      <c r="Q857" s="31">
        <v>600</v>
      </c>
      <c r="R857" s="151">
        <v>33.2</v>
      </c>
      <c r="S857" s="64">
        <v>3378</v>
      </c>
      <c r="T857" s="151" t="s">
        <v>3410</v>
      </c>
    </row>
    <row r="858" spans="1:20" ht="15">
      <c r="A858" s="85">
        <v>847</v>
      </c>
      <c r="B858" s="151" t="s">
        <v>210</v>
      </c>
      <c r="C858" s="152" t="s">
        <v>211</v>
      </c>
      <c r="D858" s="160" t="s">
        <v>29</v>
      </c>
      <c r="E858" s="152" t="s">
        <v>2144</v>
      </c>
      <c r="F858" s="64">
        <v>0</v>
      </c>
      <c r="G858" s="79" t="s">
        <v>2108</v>
      </c>
      <c r="H858" s="64">
        <v>0</v>
      </c>
      <c r="I858" s="76" t="s">
        <v>2108</v>
      </c>
      <c r="J858" s="64">
        <v>0</v>
      </c>
      <c r="K858" s="73" t="s">
        <v>2108</v>
      </c>
      <c r="L858" s="64">
        <v>0</v>
      </c>
      <c r="M858" s="76" t="s">
        <v>2108</v>
      </c>
      <c r="N858" s="31">
        <v>2645</v>
      </c>
      <c r="O858" s="33">
        <v>0</v>
      </c>
      <c r="P858" s="33">
        <v>0</v>
      </c>
      <c r="Q858" s="31">
        <v>8200</v>
      </c>
      <c r="R858" s="151">
        <v>3.1</v>
      </c>
      <c r="S858" s="64">
        <v>5978</v>
      </c>
      <c r="T858" s="151" t="s">
        <v>3410</v>
      </c>
    </row>
    <row r="859" spans="1:20" ht="15">
      <c r="A859" s="85">
        <v>848</v>
      </c>
      <c r="B859" s="151" t="s">
        <v>2418</v>
      </c>
      <c r="C859" s="152" t="s">
        <v>2419</v>
      </c>
      <c r="D859" s="160" t="s">
        <v>29</v>
      </c>
      <c r="E859" s="152" t="s">
        <v>2165</v>
      </c>
      <c r="F859" s="64">
        <v>25314986007</v>
      </c>
      <c r="G859" s="78">
        <v>-0.06</v>
      </c>
      <c r="H859" s="64">
        <v>18650612</v>
      </c>
      <c r="I859" s="32">
        <v>-0.98</v>
      </c>
      <c r="J859" s="64">
        <v>74422995379</v>
      </c>
      <c r="K859" s="32">
        <v>0.56</v>
      </c>
      <c r="L859" s="64">
        <v>-2430966041</v>
      </c>
      <c r="M859" s="32">
        <v>-0.05</v>
      </c>
      <c r="N859" s="31">
        <v>3</v>
      </c>
      <c r="O859" s="33">
        <v>0</v>
      </c>
      <c r="P859" s="33">
        <v>0</v>
      </c>
      <c r="Q859" s="31">
        <v>10000</v>
      </c>
      <c r="R859" s="151">
        <v>3100.1</v>
      </c>
      <c r="S859" s="64">
        <v>0</v>
      </c>
      <c r="T859" s="151" t="s">
        <v>3410</v>
      </c>
    </row>
    <row r="860" spans="1:20" ht="15">
      <c r="A860" s="85">
        <v>849</v>
      </c>
      <c r="B860" s="151" t="s">
        <v>2420</v>
      </c>
      <c r="C860" s="152" t="s">
        <v>2421</v>
      </c>
      <c r="D860" s="160" t="s">
        <v>29</v>
      </c>
      <c r="E860" s="152" t="s">
        <v>2116</v>
      </c>
      <c r="F860" s="64">
        <v>0</v>
      </c>
      <c r="G860" s="79" t="s">
        <v>2108</v>
      </c>
      <c r="H860" s="64">
        <v>0</v>
      </c>
      <c r="I860" s="32" t="s">
        <v>2108</v>
      </c>
      <c r="J860" s="64">
        <v>0</v>
      </c>
      <c r="K860" s="32" t="s">
        <v>2108</v>
      </c>
      <c r="L860" s="64">
        <v>0</v>
      </c>
      <c r="M860" s="32" t="s">
        <v>2108</v>
      </c>
      <c r="N860" s="31">
        <v>1254</v>
      </c>
      <c r="O860" s="33">
        <v>0</v>
      </c>
      <c r="P860" s="33">
        <v>0</v>
      </c>
      <c r="Q860" s="31">
        <v>7900</v>
      </c>
      <c r="R860" s="151">
        <v>6.3</v>
      </c>
      <c r="S860" s="64">
        <v>2093</v>
      </c>
      <c r="T860" s="151" t="s">
        <v>3410</v>
      </c>
    </row>
    <row r="861" spans="1:20" ht="15">
      <c r="A861" s="85">
        <v>850</v>
      </c>
      <c r="B861" s="151" t="s">
        <v>2422</v>
      </c>
      <c r="C861" s="152" t="s">
        <v>2423</v>
      </c>
      <c r="D861" s="160" t="s">
        <v>29</v>
      </c>
      <c r="E861" s="152" t="s">
        <v>2135</v>
      </c>
      <c r="F861" s="64">
        <v>26522154520</v>
      </c>
      <c r="G861" s="78">
        <v>-0.05</v>
      </c>
      <c r="H861" s="64">
        <v>1372337145</v>
      </c>
      <c r="I861" s="32">
        <v>-0.62</v>
      </c>
      <c r="J861" s="64">
        <v>101387364230</v>
      </c>
      <c r="K861" s="32">
        <v>0.85</v>
      </c>
      <c r="L861" s="64">
        <v>10036123618</v>
      </c>
      <c r="M861" s="32">
        <v>0.47</v>
      </c>
      <c r="N861" s="31">
        <v>618</v>
      </c>
      <c r="O861" s="33">
        <v>0.025</v>
      </c>
      <c r="P861" s="33">
        <v>0.059</v>
      </c>
      <c r="Q861" s="31">
        <v>9700</v>
      </c>
      <c r="R861" s="151">
        <v>15.7</v>
      </c>
      <c r="S861" s="64">
        <v>678</v>
      </c>
      <c r="T861" s="151" t="s">
        <v>3410</v>
      </c>
    </row>
    <row r="862" spans="1:20" ht="15">
      <c r="A862" s="85">
        <v>851</v>
      </c>
      <c r="B862" s="151" t="s">
        <v>218</v>
      </c>
      <c r="C862" s="152" t="s">
        <v>2424</v>
      </c>
      <c r="D862" s="160" t="s">
        <v>29</v>
      </c>
      <c r="E862" s="152" t="s">
        <v>2114</v>
      </c>
      <c r="F862" s="64">
        <v>0</v>
      </c>
      <c r="G862" s="79" t="s">
        <v>2108</v>
      </c>
      <c r="H862" s="64">
        <v>0</v>
      </c>
      <c r="I862" s="32" t="s">
        <v>2108</v>
      </c>
      <c r="J862" s="64">
        <v>0</v>
      </c>
      <c r="K862" s="32" t="s">
        <v>2108</v>
      </c>
      <c r="L862" s="64">
        <v>0</v>
      </c>
      <c r="M862" s="32" t="s">
        <v>2108</v>
      </c>
      <c r="N862" s="31">
        <v>-543</v>
      </c>
      <c r="O862" s="33">
        <v>0</v>
      </c>
      <c r="P862" s="33">
        <v>0</v>
      </c>
      <c r="Q862" s="31">
        <v>2500</v>
      </c>
      <c r="R862" s="151">
        <v>-4.6</v>
      </c>
      <c r="S862" s="64">
        <v>435</v>
      </c>
      <c r="T862" s="151" t="s">
        <v>3410</v>
      </c>
    </row>
    <row r="863" spans="1:20" ht="15">
      <c r="A863" s="85">
        <v>852</v>
      </c>
      <c r="B863" s="151" t="s">
        <v>2425</v>
      </c>
      <c r="C863" s="152" t="s">
        <v>2426</v>
      </c>
      <c r="D863" s="160" t="s">
        <v>29</v>
      </c>
      <c r="E863" s="152" t="s">
        <v>2122</v>
      </c>
      <c r="F863" s="64">
        <v>0</v>
      </c>
      <c r="G863" s="79" t="s">
        <v>2108</v>
      </c>
      <c r="H863" s="64">
        <v>0</v>
      </c>
      <c r="I863" s="32" t="s">
        <v>2108</v>
      </c>
      <c r="J863" s="64">
        <v>0</v>
      </c>
      <c r="K863" s="32" t="s">
        <v>2108</v>
      </c>
      <c r="L863" s="64">
        <v>0</v>
      </c>
      <c r="M863" s="32" t="s">
        <v>2108</v>
      </c>
      <c r="N863" s="31"/>
      <c r="O863" s="33">
        <v>0</v>
      </c>
      <c r="P863" s="33">
        <v>0</v>
      </c>
      <c r="Q863" s="31">
        <v>10000</v>
      </c>
      <c r="R863" s="151">
        <v>0</v>
      </c>
      <c r="S863" s="64">
        <v>498</v>
      </c>
      <c r="T863" s="151" t="s">
        <v>3410</v>
      </c>
    </row>
    <row r="864" spans="1:20" ht="15">
      <c r="A864" s="85">
        <v>853</v>
      </c>
      <c r="B864" s="151" t="s">
        <v>3115</v>
      </c>
      <c r="C864" s="152" t="s">
        <v>3116</v>
      </c>
      <c r="D864" s="160" t="s">
        <v>29</v>
      </c>
      <c r="E864" s="152" t="s">
        <v>2116</v>
      </c>
      <c r="F864" s="64">
        <v>0</v>
      </c>
      <c r="G864" s="79" t="s">
        <v>2108</v>
      </c>
      <c r="H864" s="64">
        <v>0</v>
      </c>
      <c r="I864" s="32" t="s">
        <v>2108</v>
      </c>
      <c r="J864" s="64">
        <v>0</v>
      </c>
      <c r="K864" s="76" t="s">
        <v>2108</v>
      </c>
      <c r="L864" s="64">
        <v>0</v>
      </c>
      <c r="M864" s="76" t="s">
        <v>2108</v>
      </c>
      <c r="N864" s="31">
        <v>595</v>
      </c>
      <c r="O864" s="33">
        <v>0</v>
      </c>
      <c r="P864" s="33">
        <v>0</v>
      </c>
      <c r="Q864" s="31">
        <v>10000</v>
      </c>
      <c r="R864" s="151">
        <v>16.8</v>
      </c>
      <c r="S864" s="64">
        <v>0</v>
      </c>
      <c r="T864" s="151" t="s">
        <v>3410</v>
      </c>
    </row>
    <row r="865" spans="1:20" ht="15">
      <c r="A865" s="85">
        <v>854</v>
      </c>
      <c r="B865" s="151" t="s">
        <v>224</v>
      </c>
      <c r="C865" s="152" t="s">
        <v>225</v>
      </c>
      <c r="D865" s="160" t="s">
        <v>29</v>
      </c>
      <c r="E865" s="152" t="s">
        <v>2171</v>
      </c>
      <c r="F865" s="64">
        <v>0</v>
      </c>
      <c r="G865" s="79" t="s">
        <v>2108</v>
      </c>
      <c r="H865" s="64">
        <v>0</v>
      </c>
      <c r="I865" s="157" t="s">
        <v>2108</v>
      </c>
      <c r="J865" s="64">
        <v>613043213069</v>
      </c>
      <c r="K865" s="77">
        <v>0.13</v>
      </c>
      <c r="L865" s="64">
        <v>41910375521</v>
      </c>
      <c r="M865" s="77">
        <v>-0.03</v>
      </c>
      <c r="N865" s="31">
        <v>9036</v>
      </c>
      <c r="O865" s="33">
        <v>0</v>
      </c>
      <c r="P865" s="33">
        <v>0</v>
      </c>
      <c r="Q865" s="31">
        <v>25300</v>
      </c>
      <c r="R865" s="151">
        <v>2.8</v>
      </c>
      <c r="S865" s="64">
        <v>0</v>
      </c>
      <c r="T865" s="151" t="s">
        <v>3410</v>
      </c>
    </row>
    <row r="866" spans="1:20" ht="15">
      <c r="A866" s="85">
        <v>855</v>
      </c>
      <c r="B866" s="151" t="s">
        <v>226</v>
      </c>
      <c r="C866" s="152" t="s">
        <v>227</v>
      </c>
      <c r="D866" s="160" t="s">
        <v>29</v>
      </c>
      <c r="E866" s="152" t="s">
        <v>2134</v>
      </c>
      <c r="F866" s="64">
        <v>40195526662</v>
      </c>
      <c r="G866" s="73">
        <v>0.43</v>
      </c>
      <c r="H866" s="64">
        <v>3835103010</v>
      </c>
      <c r="I866" s="157">
        <v>1.25</v>
      </c>
      <c r="J866" s="64">
        <v>144634147458</v>
      </c>
      <c r="K866" s="73">
        <v>0.36</v>
      </c>
      <c r="L866" s="64">
        <v>13680144324</v>
      </c>
      <c r="M866" s="73">
        <v>2.29</v>
      </c>
      <c r="N866" s="31">
        <v>463</v>
      </c>
      <c r="O866" s="33">
        <v>0.031</v>
      </c>
      <c r="P866" s="33">
        <v>0.044</v>
      </c>
      <c r="Q866" s="31">
        <v>34800</v>
      </c>
      <c r="R866" s="151">
        <v>75.1</v>
      </c>
      <c r="S866" s="64">
        <v>4</v>
      </c>
      <c r="T866" s="151" t="s">
        <v>3410</v>
      </c>
    </row>
    <row r="867" spans="1:20" ht="15">
      <c r="A867" s="85">
        <v>856</v>
      </c>
      <c r="B867" s="151" t="s">
        <v>230</v>
      </c>
      <c r="C867" s="152" t="s">
        <v>2427</v>
      </c>
      <c r="D867" s="160" t="s">
        <v>29</v>
      </c>
      <c r="E867" s="152" t="s">
        <v>2397</v>
      </c>
      <c r="F867" s="64">
        <v>0</v>
      </c>
      <c r="G867" s="79" t="s">
        <v>2108</v>
      </c>
      <c r="H867" s="64">
        <v>0</v>
      </c>
      <c r="I867" s="78" t="s">
        <v>2108</v>
      </c>
      <c r="J867" s="64">
        <v>0</v>
      </c>
      <c r="K867" s="77" t="s">
        <v>2108</v>
      </c>
      <c r="L867" s="64">
        <v>0</v>
      </c>
      <c r="M867" s="78" t="s">
        <v>2108</v>
      </c>
      <c r="N867" s="31">
        <v>870</v>
      </c>
      <c r="O867" s="33">
        <v>0</v>
      </c>
      <c r="P867" s="33">
        <v>0</v>
      </c>
      <c r="Q867" s="31">
        <v>6000</v>
      </c>
      <c r="R867" s="151">
        <v>6.9</v>
      </c>
      <c r="S867" s="64">
        <v>0</v>
      </c>
      <c r="T867" s="151" t="s">
        <v>3410</v>
      </c>
    </row>
    <row r="868" spans="1:20" ht="15">
      <c r="A868" s="85">
        <v>857</v>
      </c>
      <c r="B868" s="151" t="s">
        <v>2428</v>
      </c>
      <c r="C868" s="152" t="s">
        <v>2429</v>
      </c>
      <c r="D868" s="160" t="s">
        <v>29</v>
      </c>
      <c r="E868" s="152" t="s">
        <v>2228</v>
      </c>
      <c r="F868" s="64">
        <v>0</v>
      </c>
      <c r="G868" s="79" t="s">
        <v>2108</v>
      </c>
      <c r="H868" s="64">
        <v>0</v>
      </c>
      <c r="I868" s="76" t="s">
        <v>2108</v>
      </c>
      <c r="J868" s="64">
        <v>0</v>
      </c>
      <c r="K868" s="73" t="s">
        <v>2108</v>
      </c>
      <c r="L868" s="64">
        <v>0</v>
      </c>
      <c r="M868" s="77" t="s">
        <v>2108</v>
      </c>
      <c r="N868" s="31">
        <v>1414</v>
      </c>
      <c r="O868" s="33">
        <v>0</v>
      </c>
      <c r="P868" s="33">
        <v>0</v>
      </c>
      <c r="Q868" s="31">
        <v>14000</v>
      </c>
      <c r="R868" s="151">
        <v>9.9</v>
      </c>
      <c r="S868" s="64">
        <v>522</v>
      </c>
      <c r="T868" s="151" t="s">
        <v>3410</v>
      </c>
    </row>
    <row r="869" spans="1:20" ht="15">
      <c r="A869" s="85">
        <v>858</v>
      </c>
      <c r="B869" s="151" t="s">
        <v>234</v>
      </c>
      <c r="C869" s="152" t="s">
        <v>235</v>
      </c>
      <c r="D869" s="160" t="s">
        <v>29</v>
      </c>
      <c r="E869" s="152" t="s">
        <v>2116</v>
      </c>
      <c r="F869" s="64">
        <v>0</v>
      </c>
      <c r="G869" s="79" t="s">
        <v>2108</v>
      </c>
      <c r="H869" s="64">
        <v>0</v>
      </c>
      <c r="I869" s="73" t="s">
        <v>2108</v>
      </c>
      <c r="J869" s="64">
        <v>0</v>
      </c>
      <c r="K869" s="76" t="s">
        <v>2108</v>
      </c>
      <c r="L869" s="64">
        <v>0</v>
      </c>
      <c r="M869" s="76" t="s">
        <v>2108</v>
      </c>
      <c r="N869" s="31">
        <v>-80</v>
      </c>
      <c r="O869" s="33">
        <v>0</v>
      </c>
      <c r="P869" s="33">
        <v>0</v>
      </c>
      <c r="Q869" s="31">
        <v>10100</v>
      </c>
      <c r="R869" s="151">
        <v>-126.4</v>
      </c>
      <c r="S869" s="64">
        <v>70</v>
      </c>
      <c r="T869" s="151" t="s">
        <v>3410</v>
      </c>
    </row>
    <row r="870" spans="1:20" ht="15">
      <c r="A870" s="85">
        <v>859</v>
      </c>
      <c r="B870" s="151" t="s">
        <v>3438</v>
      </c>
      <c r="C870" s="152" t="s">
        <v>3439</v>
      </c>
      <c r="D870" s="160" t="s">
        <v>29</v>
      </c>
      <c r="E870" s="152" t="s">
        <v>2191</v>
      </c>
      <c r="F870" s="64">
        <v>0</v>
      </c>
      <c r="G870" s="79" t="s">
        <v>2108</v>
      </c>
      <c r="H870" s="64">
        <v>0</v>
      </c>
      <c r="I870" s="32" t="s">
        <v>2108</v>
      </c>
      <c r="J870" s="64">
        <v>0</v>
      </c>
      <c r="K870" s="32" t="s">
        <v>2108</v>
      </c>
      <c r="L870" s="64">
        <v>0</v>
      </c>
      <c r="M870" s="32" t="s">
        <v>2108</v>
      </c>
      <c r="N870" s="31">
        <v>425</v>
      </c>
      <c r="O870" s="33">
        <v>0</v>
      </c>
      <c r="P870" s="33">
        <v>0</v>
      </c>
      <c r="Q870" s="31">
        <v>180700</v>
      </c>
      <c r="R870" s="151">
        <v>425.6</v>
      </c>
      <c r="S870" s="64">
        <v>4852</v>
      </c>
      <c r="T870" s="151" t="s">
        <v>3410</v>
      </c>
    </row>
    <row r="871" spans="1:20" ht="15">
      <c r="A871" s="85">
        <v>860</v>
      </c>
      <c r="B871" s="151" t="s">
        <v>3117</v>
      </c>
      <c r="C871" s="152" t="s">
        <v>3118</v>
      </c>
      <c r="D871" s="160" t="s">
        <v>29</v>
      </c>
      <c r="E871" s="152" t="s">
        <v>2184</v>
      </c>
      <c r="F871" s="64">
        <v>0</v>
      </c>
      <c r="G871" s="79" t="s">
        <v>2108</v>
      </c>
      <c r="H871" s="64">
        <v>0</v>
      </c>
      <c r="I871" s="32" t="s">
        <v>2108</v>
      </c>
      <c r="J871" s="64">
        <v>0</v>
      </c>
      <c r="K871" s="73" t="s">
        <v>2108</v>
      </c>
      <c r="L871" s="64">
        <v>0</v>
      </c>
      <c r="M871" s="78" t="s">
        <v>2108</v>
      </c>
      <c r="N871" s="31">
        <v>793</v>
      </c>
      <c r="O871" s="33">
        <v>0</v>
      </c>
      <c r="P871" s="33">
        <v>0</v>
      </c>
      <c r="Q871" s="31">
        <v>10700</v>
      </c>
      <c r="R871" s="151">
        <v>13.5</v>
      </c>
      <c r="S871" s="64">
        <v>0</v>
      </c>
      <c r="T871" s="151" t="s">
        <v>3410</v>
      </c>
    </row>
    <row r="872" spans="1:20" ht="15">
      <c r="A872" s="85">
        <v>861</v>
      </c>
      <c r="B872" s="151" t="s">
        <v>2430</v>
      </c>
      <c r="C872" s="152" t="s">
        <v>2431</v>
      </c>
      <c r="D872" s="160" t="s">
        <v>29</v>
      </c>
      <c r="E872" s="152" t="s">
        <v>2144</v>
      </c>
      <c r="F872" s="64">
        <v>0</v>
      </c>
      <c r="G872" s="79" t="s">
        <v>2108</v>
      </c>
      <c r="H872" s="64">
        <v>0</v>
      </c>
      <c r="I872" s="76" t="s">
        <v>2108</v>
      </c>
      <c r="J872" s="64">
        <v>0</v>
      </c>
      <c r="K872" s="77" t="s">
        <v>2108</v>
      </c>
      <c r="L872" s="64">
        <v>0</v>
      </c>
      <c r="M872" s="76" t="s">
        <v>2108</v>
      </c>
      <c r="N872" s="31">
        <v>2683</v>
      </c>
      <c r="O872" s="33">
        <v>0</v>
      </c>
      <c r="P872" s="33">
        <v>0</v>
      </c>
      <c r="Q872" s="31">
        <v>11000</v>
      </c>
      <c r="R872" s="151">
        <v>4.1</v>
      </c>
      <c r="S872" s="64">
        <v>17</v>
      </c>
      <c r="T872" s="151" t="s">
        <v>3410</v>
      </c>
    </row>
    <row r="873" spans="1:20" ht="15">
      <c r="A873" s="85">
        <v>862</v>
      </c>
      <c r="B873" s="151" t="s">
        <v>240</v>
      </c>
      <c r="C873" s="152" t="s">
        <v>241</v>
      </c>
      <c r="D873" s="160" t="s">
        <v>29</v>
      </c>
      <c r="E873" s="152" t="s">
        <v>2106</v>
      </c>
      <c r="F873" s="64">
        <v>0</v>
      </c>
      <c r="G873" s="79" t="s">
        <v>2108</v>
      </c>
      <c r="H873" s="64">
        <v>0</v>
      </c>
      <c r="I873" s="76" t="s">
        <v>2108</v>
      </c>
      <c r="J873" s="64">
        <v>0</v>
      </c>
      <c r="K873" s="77" t="s">
        <v>2108</v>
      </c>
      <c r="L873" s="64">
        <v>0</v>
      </c>
      <c r="M873" s="73" t="s">
        <v>2108</v>
      </c>
      <c r="N873" s="31">
        <v>648</v>
      </c>
      <c r="O873" s="33">
        <v>0</v>
      </c>
      <c r="P873" s="33">
        <v>0</v>
      </c>
      <c r="Q873" s="31">
        <v>5700</v>
      </c>
      <c r="R873" s="151">
        <v>8.8</v>
      </c>
      <c r="S873" s="64">
        <v>65</v>
      </c>
      <c r="T873" s="151" t="s">
        <v>3410</v>
      </c>
    </row>
    <row r="874" spans="1:20" ht="15">
      <c r="A874" s="85">
        <v>863</v>
      </c>
      <c r="B874" s="151" t="s">
        <v>2432</v>
      </c>
      <c r="C874" s="152" t="s">
        <v>2433</v>
      </c>
      <c r="D874" s="160" t="s">
        <v>29</v>
      </c>
      <c r="E874" s="152" t="s">
        <v>2116</v>
      </c>
      <c r="F874" s="64">
        <v>0</v>
      </c>
      <c r="G874" s="79" t="s">
        <v>2108</v>
      </c>
      <c r="H874" s="64">
        <v>0</v>
      </c>
      <c r="I874" s="32" t="s">
        <v>2108</v>
      </c>
      <c r="J874" s="64">
        <v>0</v>
      </c>
      <c r="K874" s="78" t="s">
        <v>2108</v>
      </c>
      <c r="L874" s="64">
        <v>0</v>
      </c>
      <c r="M874" s="73" t="s">
        <v>2108</v>
      </c>
      <c r="N874" s="31">
        <v>1800</v>
      </c>
      <c r="O874" s="33">
        <v>0</v>
      </c>
      <c r="P874" s="33">
        <v>0</v>
      </c>
      <c r="Q874" s="31">
        <v>12600</v>
      </c>
      <c r="R874" s="151">
        <v>7</v>
      </c>
      <c r="S874" s="64">
        <v>130</v>
      </c>
      <c r="T874" s="151" t="s">
        <v>3410</v>
      </c>
    </row>
    <row r="875" spans="1:20" ht="15">
      <c r="A875" s="85">
        <v>864</v>
      </c>
      <c r="B875" s="151" t="s">
        <v>2434</v>
      </c>
      <c r="C875" s="152" t="s">
        <v>2435</v>
      </c>
      <c r="D875" s="160" t="s">
        <v>29</v>
      </c>
      <c r="E875" s="152" t="s">
        <v>2125</v>
      </c>
      <c r="F875" s="64">
        <v>0</v>
      </c>
      <c r="G875" s="79" t="s">
        <v>2108</v>
      </c>
      <c r="H875" s="64">
        <v>0</v>
      </c>
      <c r="I875" s="78" t="s">
        <v>2108</v>
      </c>
      <c r="J875" s="64">
        <v>0</v>
      </c>
      <c r="K875" s="73" t="s">
        <v>2108</v>
      </c>
      <c r="L875" s="64">
        <v>0</v>
      </c>
      <c r="M875" s="77" t="s">
        <v>2108</v>
      </c>
      <c r="N875" s="31">
        <v>3435</v>
      </c>
      <c r="O875" s="33">
        <v>0</v>
      </c>
      <c r="P875" s="33">
        <v>0</v>
      </c>
      <c r="Q875" s="31">
        <v>7900</v>
      </c>
      <c r="R875" s="151">
        <v>2.3</v>
      </c>
      <c r="S875" s="64">
        <v>0</v>
      </c>
      <c r="T875" s="151" t="s">
        <v>3410</v>
      </c>
    </row>
    <row r="876" spans="1:20" ht="15">
      <c r="A876" s="85">
        <v>865</v>
      </c>
      <c r="B876" s="151" t="s">
        <v>2436</v>
      </c>
      <c r="C876" s="152" t="s">
        <v>2437</v>
      </c>
      <c r="D876" s="160" t="s">
        <v>29</v>
      </c>
      <c r="E876" s="152" t="s">
        <v>2158</v>
      </c>
      <c r="F876" s="64">
        <v>107228613397</v>
      </c>
      <c r="G876" s="73">
        <v>0.16</v>
      </c>
      <c r="H876" s="64">
        <v>12923476707</v>
      </c>
      <c r="I876" s="78">
        <v>3.15</v>
      </c>
      <c r="J876" s="64">
        <v>425312963044</v>
      </c>
      <c r="K876" s="78">
        <v>0.58</v>
      </c>
      <c r="L876" s="64">
        <v>32176118584</v>
      </c>
      <c r="M876" s="73">
        <v>9.44</v>
      </c>
      <c r="N876" s="31">
        <v>971</v>
      </c>
      <c r="O876" s="33">
        <v>0.05</v>
      </c>
      <c r="P876" s="33">
        <v>0.089</v>
      </c>
      <c r="Q876" s="31">
        <v>9900</v>
      </c>
      <c r="R876" s="151">
        <v>10.2</v>
      </c>
      <c r="S876" s="64">
        <v>353</v>
      </c>
      <c r="T876" s="151" t="s">
        <v>3410</v>
      </c>
    </row>
    <row r="877" spans="1:20" ht="15">
      <c r="A877" s="85">
        <v>866</v>
      </c>
      <c r="B877" s="151" t="s">
        <v>244</v>
      </c>
      <c r="C877" s="152" t="s">
        <v>245</v>
      </c>
      <c r="D877" s="160" t="s">
        <v>29</v>
      </c>
      <c r="E877" s="152" t="s">
        <v>2116</v>
      </c>
      <c r="F877" s="64">
        <v>0</v>
      </c>
      <c r="G877" s="79" t="s">
        <v>2108</v>
      </c>
      <c r="H877" s="64">
        <v>0</v>
      </c>
      <c r="I877" s="78" t="s">
        <v>2108</v>
      </c>
      <c r="J877" s="64">
        <v>0</v>
      </c>
      <c r="K877" s="73" t="s">
        <v>2108</v>
      </c>
      <c r="L877" s="64">
        <v>0</v>
      </c>
      <c r="M877" s="78" t="s">
        <v>2108</v>
      </c>
      <c r="N877" s="31">
        <v>740</v>
      </c>
      <c r="O877" s="33">
        <v>0</v>
      </c>
      <c r="P877" s="33">
        <v>0</v>
      </c>
      <c r="Q877" s="31">
        <v>10800</v>
      </c>
      <c r="R877" s="151">
        <v>14.6</v>
      </c>
      <c r="S877" s="64">
        <v>14</v>
      </c>
      <c r="T877" s="151" t="s">
        <v>3410</v>
      </c>
    </row>
    <row r="878" spans="1:20" ht="15">
      <c r="A878" s="85">
        <v>867</v>
      </c>
      <c r="B878" s="151" t="s">
        <v>2438</v>
      </c>
      <c r="C878" s="152" t="s">
        <v>2439</v>
      </c>
      <c r="D878" s="160" t="s">
        <v>29</v>
      </c>
      <c r="E878" s="152" t="s">
        <v>2118</v>
      </c>
      <c r="F878" s="64">
        <v>0</v>
      </c>
      <c r="G878" s="79" t="s">
        <v>2108</v>
      </c>
      <c r="H878" s="64">
        <v>0</v>
      </c>
      <c r="I878" s="32" t="s">
        <v>2108</v>
      </c>
      <c r="J878" s="64">
        <v>0</v>
      </c>
      <c r="K878" s="32" t="s">
        <v>2108</v>
      </c>
      <c r="L878" s="64">
        <v>0</v>
      </c>
      <c r="M878" s="32" t="s">
        <v>2108</v>
      </c>
      <c r="N878" s="31">
        <v>3333</v>
      </c>
      <c r="O878" s="33">
        <v>0</v>
      </c>
      <c r="P878" s="33">
        <v>0</v>
      </c>
      <c r="Q878" s="31">
        <v>2000</v>
      </c>
      <c r="R878" s="151">
        <v>0.6</v>
      </c>
      <c r="S878" s="64">
        <v>0</v>
      </c>
      <c r="T878" s="151" t="s">
        <v>3410</v>
      </c>
    </row>
    <row r="879" spans="1:20" ht="15">
      <c r="A879" s="85">
        <v>868</v>
      </c>
      <c r="B879" s="151" t="s">
        <v>246</v>
      </c>
      <c r="C879" s="152" t="s">
        <v>247</v>
      </c>
      <c r="D879" s="160" t="s">
        <v>29</v>
      </c>
      <c r="E879" s="152" t="s">
        <v>2116</v>
      </c>
      <c r="F879" s="64">
        <v>0</v>
      </c>
      <c r="G879" s="79" t="s">
        <v>2108</v>
      </c>
      <c r="H879" s="64">
        <v>0</v>
      </c>
      <c r="I879" s="157" t="s">
        <v>2108</v>
      </c>
      <c r="J879" s="64">
        <v>0</v>
      </c>
      <c r="K879" s="76" t="s">
        <v>2108</v>
      </c>
      <c r="L879" s="64">
        <v>0</v>
      </c>
      <c r="M879" s="76" t="s">
        <v>2108</v>
      </c>
      <c r="N879" s="31">
        <v>123</v>
      </c>
      <c r="O879" s="75">
        <v>0</v>
      </c>
      <c r="P879" s="75">
        <v>0</v>
      </c>
      <c r="Q879" s="31">
        <v>2600</v>
      </c>
      <c r="R879" s="151">
        <v>21.1</v>
      </c>
      <c r="S879" s="64">
        <v>22</v>
      </c>
      <c r="T879" s="151" t="s">
        <v>3410</v>
      </c>
    </row>
    <row r="880" spans="1:20" ht="15">
      <c r="A880" s="85">
        <v>869</v>
      </c>
      <c r="B880" s="151" t="s">
        <v>2440</v>
      </c>
      <c r="C880" s="152" t="s">
        <v>2441</v>
      </c>
      <c r="D880" s="160" t="s">
        <v>29</v>
      </c>
      <c r="E880" s="152" t="s">
        <v>2116</v>
      </c>
      <c r="F880" s="64">
        <v>0</v>
      </c>
      <c r="G880" s="79" t="s">
        <v>2108</v>
      </c>
      <c r="H880" s="64">
        <v>0</v>
      </c>
      <c r="I880" s="32" t="s">
        <v>2108</v>
      </c>
      <c r="J880" s="64">
        <v>0</v>
      </c>
      <c r="K880" s="78" t="s">
        <v>2108</v>
      </c>
      <c r="L880" s="64">
        <v>0</v>
      </c>
      <c r="M880" s="78" t="s">
        <v>2108</v>
      </c>
      <c r="N880" s="31">
        <v>248</v>
      </c>
      <c r="O880" s="33">
        <v>0</v>
      </c>
      <c r="P880" s="33">
        <v>0</v>
      </c>
      <c r="Q880" s="31">
        <v>7500</v>
      </c>
      <c r="R880" s="151">
        <v>30.2</v>
      </c>
      <c r="S880" s="64">
        <v>0</v>
      </c>
      <c r="T880" s="151" t="s">
        <v>3410</v>
      </c>
    </row>
    <row r="881" spans="1:20" ht="15">
      <c r="A881" s="85">
        <v>870</v>
      </c>
      <c r="B881" s="151" t="s">
        <v>2442</v>
      </c>
      <c r="C881" s="152" t="s">
        <v>2443</v>
      </c>
      <c r="D881" s="160" t="s">
        <v>29</v>
      </c>
      <c r="E881" s="152" t="s">
        <v>2116</v>
      </c>
      <c r="F881" s="64">
        <v>0</v>
      </c>
      <c r="G881" s="79" t="s">
        <v>2108</v>
      </c>
      <c r="H881" s="64">
        <v>0</v>
      </c>
      <c r="I881" s="32" t="s">
        <v>2108</v>
      </c>
      <c r="J881" s="64">
        <v>0</v>
      </c>
      <c r="K881" s="73" t="s">
        <v>2108</v>
      </c>
      <c r="L881" s="64">
        <v>0</v>
      </c>
      <c r="M881" s="76" t="s">
        <v>2108</v>
      </c>
      <c r="N881" s="31">
        <v>2222</v>
      </c>
      <c r="O881" s="33">
        <v>0</v>
      </c>
      <c r="P881" s="33">
        <v>0</v>
      </c>
      <c r="Q881" s="31">
        <v>8000</v>
      </c>
      <c r="R881" s="151">
        <v>3.6</v>
      </c>
      <c r="S881" s="64">
        <v>0</v>
      </c>
      <c r="T881" s="151" t="s">
        <v>3410</v>
      </c>
    </row>
    <row r="882" spans="1:20" ht="15">
      <c r="A882" s="85">
        <v>871</v>
      </c>
      <c r="B882" s="151" t="s">
        <v>2444</v>
      </c>
      <c r="C882" s="152" t="s">
        <v>2445</v>
      </c>
      <c r="D882" s="160" t="s">
        <v>29</v>
      </c>
      <c r="E882" s="152" t="s">
        <v>2116</v>
      </c>
      <c r="F882" s="64">
        <v>0</v>
      </c>
      <c r="G882" s="79" t="s">
        <v>2108</v>
      </c>
      <c r="H882" s="64">
        <v>0</v>
      </c>
      <c r="I882" s="32" t="s">
        <v>2108</v>
      </c>
      <c r="J882" s="64">
        <v>0</v>
      </c>
      <c r="K882" s="78" t="s">
        <v>2108</v>
      </c>
      <c r="L882" s="64">
        <v>0</v>
      </c>
      <c r="M882" s="78" t="s">
        <v>2108</v>
      </c>
      <c r="N882" s="31">
        <v>2833</v>
      </c>
      <c r="O882" s="33">
        <v>0</v>
      </c>
      <c r="P882" s="33">
        <v>0</v>
      </c>
      <c r="Q882" s="31">
        <v>15300</v>
      </c>
      <c r="R882" s="151">
        <v>5.4</v>
      </c>
      <c r="S882" s="64">
        <v>404</v>
      </c>
      <c r="T882" s="151" t="s">
        <v>3410</v>
      </c>
    </row>
    <row r="883" spans="1:20" ht="15">
      <c r="A883" s="85">
        <v>872</v>
      </c>
      <c r="B883" s="151" t="s">
        <v>2446</v>
      </c>
      <c r="C883" s="152" t="s">
        <v>3119</v>
      </c>
      <c r="D883" s="160" t="s">
        <v>29</v>
      </c>
      <c r="E883" s="152" t="s">
        <v>2116</v>
      </c>
      <c r="F883" s="64">
        <v>0</v>
      </c>
      <c r="G883" s="79" t="s">
        <v>2108</v>
      </c>
      <c r="H883" s="64">
        <v>0</v>
      </c>
      <c r="I883" s="32" t="s">
        <v>2108</v>
      </c>
      <c r="J883" s="64">
        <v>0</v>
      </c>
      <c r="K883" s="32" t="s">
        <v>2108</v>
      </c>
      <c r="L883" s="64">
        <v>0</v>
      </c>
      <c r="M883" s="32" t="s">
        <v>2108</v>
      </c>
      <c r="N883" s="31">
        <v>697</v>
      </c>
      <c r="O883" s="33">
        <v>0</v>
      </c>
      <c r="P883" s="33">
        <v>0</v>
      </c>
      <c r="Q883" s="31">
        <v>12400</v>
      </c>
      <c r="R883" s="151">
        <v>17.8</v>
      </c>
      <c r="S883" s="64">
        <v>39</v>
      </c>
      <c r="T883" s="151" t="s">
        <v>3410</v>
      </c>
    </row>
    <row r="884" spans="1:20" ht="15">
      <c r="A884" s="85">
        <v>873</v>
      </c>
      <c r="B884" s="151" t="s">
        <v>3120</v>
      </c>
      <c r="C884" s="152" t="s">
        <v>3121</v>
      </c>
      <c r="D884" s="160" t="s">
        <v>29</v>
      </c>
      <c r="E884" s="152" t="s">
        <v>2151</v>
      </c>
      <c r="F884" s="64">
        <v>411274410495</v>
      </c>
      <c r="G884" s="79" t="s">
        <v>2108</v>
      </c>
      <c r="H884" s="64">
        <v>12488245785</v>
      </c>
      <c r="I884" s="32" t="s">
        <v>2108</v>
      </c>
      <c r="J884" s="64">
        <v>2123968020802</v>
      </c>
      <c r="K884" s="32" t="s">
        <v>2108</v>
      </c>
      <c r="L884" s="64">
        <v>138138908371</v>
      </c>
      <c r="M884" s="32" t="s">
        <v>2108</v>
      </c>
      <c r="N884" s="31">
        <v>909</v>
      </c>
      <c r="O884" s="33">
        <v>0.017</v>
      </c>
      <c r="P884" s="33">
        <v>0.291</v>
      </c>
      <c r="Q884" s="31">
        <v>10000</v>
      </c>
      <c r="R884" s="151">
        <v>11</v>
      </c>
      <c r="S884" s="64">
        <v>70</v>
      </c>
      <c r="T884" s="151" t="s">
        <v>3410</v>
      </c>
    </row>
    <row r="885" spans="1:20" ht="15">
      <c r="A885" s="85">
        <v>874</v>
      </c>
      <c r="B885" s="151" t="s">
        <v>2447</v>
      </c>
      <c r="C885" s="152" t="s">
        <v>2448</v>
      </c>
      <c r="D885" s="160" t="s">
        <v>29</v>
      </c>
      <c r="E885" s="152" t="s">
        <v>2151</v>
      </c>
      <c r="F885" s="64">
        <v>0</v>
      </c>
      <c r="G885" s="79" t="s">
        <v>2108</v>
      </c>
      <c r="H885" s="64">
        <v>0</v>
      </c>
      <c r="I885" s="78" t="s">
        <v>2108</v>
      </c>
      <c r="J885" s="64">
        <v>0</v>
      </c>
      <c r="K885" s="78" t="s">
        <v>2108</v>
      </c>
      <c r="L885" s="64">
        <v>0</v>
      </c>
      <c r="M885" s="78" t="s">
        <v>2108</v>
      </c>
      <c r="N885" s="31"/>
      <c r="O885" s="33">
        <v>0</v>
      </c>
      <c r="P885" s="33">
        <v>0</v>
      </c>
      <c r="Q885" s="31">
        <v>0</v>
      </c>
      <c r="R885" s="151">
        <v>0</v>
      </c>
      <c r="S885" s="64">
        <v>0</v>
      </c>
      <c r="T885" s="151" t="s">
        <v>3410</v>
      </c>
    </row>
    <row r="886" spans="1:20" ht="15">
      <c r="A886" s="85">
        <v>875</v>
      </c>
      <c r="B886" s="151" t="s">
        <v>254</v>
      </c>
      <c r="C886" s="152" t="s">
        <v>255</v>
      </c>
      <c r="D886" s="160" t="s">
        <v>29</v>
      </c>
      <c r="E886" s="152" t="s">
        <v>2175</v>
      </c>
      <c r="F886" s="64">
        <v>319935989071</v>
      </c>
      <c r="G886" s="78">
        <v>-0.06</v>
      </c>
      <c r="H886" s="64">
        <v>5269872711</v>
      </c>
      <c r="I886" s="78">
        <v>0.3</v>
      </c>
      <c r="J886" s="64">
        <v>1143763427010</v>
      </c>
      <c r="K886" s="77">
        <v>-0.04</v>
      </c>
      <c r="L886" s="64">
        <v>40980230839</v>
      </c>
      <c r="M886" s="77">
        <v>12.37</v>
      </c>
      <c r="N886" s="31">
        <v>3781</v>
      </c>
      <c r="O886" s="33">
        <v>0.124</v>
      </c>
      <c r="P886" s="33">
        <v>0.284</v>
      </c>
      <c r="Q886" s="31">
        <v>12100</v>
      </c>
      <c r="R886" s="151">
        <v>3.2</v>
      </c>
      <c r="S886" s="64">
        <v>0</v>
      </c>
      <c r="T886" s="151" t="s">
        <v>3410</v>
      </c>
    </row>
    <row r="887" spans="1:20" ht="15">
      <c r="A887" s="85">
        <v>876</v>
      </c>
      <c r="B887" s="151" t="s">
        <v>2449</v>
      </c>
      <c r="C887" s="152" t="s">
        <v>2450</v>
      </c>
      <c r="D887" s="160" t="s">
        <v>29</v>
      </c>
      <c r="E887" s="152" t="s">
        <v>2175</v>
      </c>
      <c r="F887" s="64">
        <v>0</v>
      </c>
      <c r="G887" s="79" t="s">
        <v>2108</v>
      </c>
      <c r="H887" s="64">
        <v>0</v>
      </c>
      <c r="I887" s="32" t="s">
        <v>2108</v>
      </c>
      <c r="J887" s="64">
        <v>0</v>
      </c>
      <c r="K887" s="78" t="s">
        <v>2108</v>
      </c>
      <c r="L887" s="64">
        <v>0</v>
      </c>
      <c r="M887" s="78" t="s">
        <v>2108</v>
      </c>
      <c r="N887" s="31">
        <v>37000</v>
      </c>
      <c r="O887" s="33">
        <v>0</v>
      </c>
      <c r="P887" s="33">
        <v>0</v>
      </c>
      <c r="Q887" s="31">
        <v>3700</v>
      </c>
      <c r="R887" s="151">
        <v>0.1</v>
      </c>
      <c r="S887" s="64">
        <v>0</v>
      </c>
      <c r="T887" s="151" t="s">
        <v>3410</v>
      </c>
    </row>
    <row r="888" spans="1:20" ht="15">
      <c r="A888" s="85">
        <v>877</v>
      </c>
      <c r="B888" s="151" t="s">
        <v>256</v>
      </c>
      <c r="C888" s="152" t="s">
        <v>257</v>
      </c>
      <c r="D888" s="160" t="s">
        <v>29</v>
      </c>
      <c r="E888" s="152" t="s">
        <v>2175</v>
      </c>
      <c r="F888" s="64">
        <v>0</v>
      </c>
      <c r="G888" s="79" t="s">
        <v>2108</v>
      </c>
      <c r="H888" s="64">
        <v>0</v>
      </c>
      <c r="I888" s="32" t="s">
        <v>2108</v>
      </c>
      <c r="J888" s="64">
        <v>0</v>
      </c>
      <c r="K888" s="32" t="s">
        <v>2108</v>
      </c>
      <c r="L888" s="64">
        <v>0</v>
      </c>
      <c r="M888" s="32" t="s">
        <v>2108</v>
      </c>
      <c r="N888" s="31">
        <v>635</v>
      </c>
      <c r="O888" s="33">
        <v>0</v>
      </c>
      <c r="P888" s="33">
        <v>0</v>
      </c>
      <c r="Q888" s="31">
        <v>9900</v>
      </c>
      <c r="R888" s="151">
        <v>15.6</v>
      </c>
      <c r="S888" s="64">
        <v>0</v>
      </c>
      <c r="T888" s="151" t="s">
        <v>3410</v>
      </c>
    </row>
    <row r="889" spans="1:20" ht="15">
      <c r="A889" s="85">
        <v>878</v>
      </c>
      <c r="B889" s="151" t="s">
        <v>2451</v>
      </c>
      <c r="C889" s="152" t="s">
        <v>2452</v>
      </c>
      <c r="D889" s="160" t="s">
        <v>29</v>
      </c>
      <c r="E889" s="152" t="s">
        <v>2201</v>
      </c>
      <c r="F889" s="64">
        <v>0</v>
      </c>
      <c r="G889" s="79" t="s">
        <v>2108</v>
      </c>
      <c r="H889" s="64">
        <v>0</v>
      </c>
      <c r="I889" s="78" t="s">
        <v>2108</v>
      </c>
      <c r="J889" s="64">
        <v>1329153995060</v>
      </c>
      <c r="K889" s="77">
        <v>-0.07</v>
      </c>
      <c r="L889" s="64">
        <v>69672479836</v>
      </c>
      <c r="M889" s="159">
        <v>0.43</v>
      </c>
      <c r="N889" s="31">
        <v>9036</v>
      </c>
      <c r="O889" s="33">
        <v>0</v>
      </c>
      <c r="P889" s="33">
        <v>0</v>
      </c>
      <c r="Q889" s="31">
        <v>126500</v>
      </c>
      <c r="R889" s="151">
        <v>14</v>
      </c>
      <c r="S889" s="64">
        <v>0</v>
      </c>
      <c r="T889" s="151" t="s">
        <v>3410</v>
      </c>
    </row>
    <row r="890" spans="1:20" ht="15">
      <c r="A890" s="85">
        <v>879</v>
      </c>
      <c r="B890" s="151" t="s">
        <v>2453</v>
      </c>
      <c r="C890" s="152" t="s">
        <v>2454</v>
      </c>
      <c r="D890" s="160" t="s">
        <v>29</v>
      </c>
      <c r="E890" s="152" t="s">
        <v>2107</v>
      </c>
      <c r="F890" s="64">
        <v>0</v>
      </c>
      <c r="G890" s="79" t="s">
        <v>2108</v>
      </c>
      <c r="H890" s="64">
        <v>0</v>
      </c>
      <c r="I890" s="32" t="s">
        <v>2108</v>
      </c>
      <c r="J890" s="64">
        <v>212576178804</v>
      </c>
      <c r="K890" s="76">
        <v>-0.25</v>
      </c>
      <c r="L890" s="64">
        <v>12769626447</v>
      </c>
      <c r="M890" s="76">
        <v>1.69</v>
      </c>
      <c r="N890" s="31">
        <v>802</v>
      </c>
      <c r="O890" s="33">
        <v>0</v>
      </c>
      <c r="P890" s="33">
        <v>0</v>
      </c>
      <c r="Q890" s="31">
        <v>16200</v>
      </c>
      <c r="R890" s="151">
        <v>20.2</v>
      </c>
      <c r="S890" s="64">
        <v>0</v>
      </c>
      <c r="T890" s="151" t="s">
        <v>3410</v>
      </c>
    </row>
    <row r="891" spans="1:20" ht="15">
      <c r="A891" s="85">
        <v>880</v>
      </c>
      <c r="B891" s="151" t="s">
        <v>274</v>
      </c>
      <c r="C891" s="152" t="s">
        <v>275</v>
      </c>
      <c r="D891" s="160" t="s">
        <v>29</v>
      </c>
      <c r="E891" s="152" t="s">
        <v>2165</v>
      </c>
      <c r="F891" s="64">
        <v>34484555247</v>
      </c>
      <c r="G891" s="73">
        <v>0.02</v>
      </c>
      <c r="H891" s="64">
        <v>4138182869</v>
      </c>
      <c r="I891" s="77">
        <v>0.1</v>
      </c>
      <c r="J891" s="64">
        <v>135536949225</v>
      </c>
      <c r="K891" s="76">
        <v>0.12</v>
      </c>
      <c r="L891" s="64">
        <v>21354010728</v>
      </c>
      <c r="M891" s="161">
        <v>0.18</v>
      </c>
      <c r="N891" s="31">
        <v>645</v>
      </c>
      <c r="O891" s="33">
        <v>0.043</v>
      </c>
      <c r="P891" s="33">
        <v>0.06</v>
      </c>
      <c r="Q891" s="31">
        <v>9100</v>
      </c>
      <c r="R891" s="151">
        <v>14.1</v>
      </c>
      <c r="S891" s="64">
        <v>0</v>
      </c>
      <c r="T891" s="151" t="s">
        <v>3410</v>
      </c>
    </row>
    <row r="892" spans="1:20" ht="15">
      <c r="A892" s="85">
        <v>881</v>
      </c>
      <c r="B892" s="151" t="s">
        <v>3372</v>
      </c>
      <c r="C892" s="152" t="s">
        <v>3373</v>
      </c>
      <c r="D892" s="160" t="s">
        <v>29</v>
      </c>
      <c r="E892" s="152" t="s">
        <v>2106</v>
      </c>
      <c r="F892" s="64">
        <v>0</v>
      </c>
      <c r="G892" s="79" t="s">
        <v>2108</v>
      </c>
      <c r="H892" s="64">
        <v>0</v>
      </c>
      <c r="I892" s="32" t="s">
        <v>2108</v>
      </c>
      <c r="J892" s="64">
        <v>0</v>
      </c>
      <c r="K892" s="76" t="s">
        <v>2108</v>
      </c>
      <c r="L892" s="64">
        <v>0</v>
      </c>
      <c r="M892" s="77" t="s">
        <v>2108</v>
      </c>
      <c r="N892" s="31">
        <v>1875</v>
      </c>
      <c r="O892" s="33">
        <v>0</v>
      </c>
      <c r="P892" s="33">
        <v>0</v>
      </c>
      <c r="Q892" s="31">
        <v>6000</v>
      </c>
      <c r="R892" s="151">
        <v>3.2</v>
      </c>
      <c r="S892" s="64">
        <v>1774</v>
      </c>
      <c r="T892" s="151" t="s">
        <v>3410</v>
      </c>
    </row>
    <row r="893" spans="1:20" ht="15">
      <c r="A893" s="85">
        <v>882</v>
      </c>
      <c r="B893" s="151" t="s">
        <v>284</v>
      </c>
      <c r="C893" s="152" t="s">
        <v>285</v>
      </c>
      <c r="D893" s="160" t="s">
        <v>29</v>
      </c>
      <c r="E893" s="152" t="s">
        <v>2144</v>
      </c>
      <c r="F893" s="64">
        <v>0</v>
      </c>
      <c r="G893" s="79" t="s">
        <v>2108</v>
      </c>
      <c r="H893" s="64">
        <v>0</v>
      </c>
      <c r="I893" s="77" t="s">
        <v>2108</v>
      </c>
      <c r="J893" s="64">
        <v>0</v>
      </c>
      <c r="K893" s="73" t="s">
        <v>2108</v>
      </c>
      <c r="L893" s="64">
        <v>0</v>
      </c>
      <c r="M893" s="73" t="s">
        <v>2108</v>
      </c>
      <c r="N893" s="31">
        <v>3552</v>
      </c>
      <c r="O893" s="33">
        <v>0</v>
      </c>
      <c r="P893" s="33">
        <v>0</v>
      </c>
      <c r="Q893" s="31">
        <v>23800</v>
      </c>
      <c r="R893" s="151">
        <v>6.7</v>
      </c>
      <c r="S893" s="64">
        <v>165</v>
      </c>
      <c r="T893" s="151" t="s">
        <v>3410</v>
      </c>
    </row>
    <row r="894" spans="1:20" ht="15">
      <c r="A894" s="85">
        <v>883</v>
      </c>
      <c r="B894" s="151" t="s">
        <v>288</v>
      </c>
      <c r="C894" s="152" t="s">
        <v>289</v>
      </c>
      <c r="D894" s="160" t="s">
        <v>29</v>
      </c>
      <c r="E894" s="152" t="s">
        <v>2134</v>
      </c>
      <c r="F894" s="64">
        <v>3471473523</v>
      </c>
      <c r="G894" s="78">
        <v>-0.76</v>
      </c>
      <c r="H894" s="64">
        <v>-502946502</v>
      </c>
      <c r="I894" s="32">
        <v>-1.76</v>
      </c>
      <c r="J894" s="64">
        <v>33529599550</v>
      </c>
      <c r="K894" s="78">
        <v>-0.35</v>
      </c>
      <c r="L894" s="64">
        <v>-4426880212</v>
      </c>
      <c r="M894" s="77">
        <v>-8.15</v>
      </c>
      <c r="N894" s="31">
        <v>-84</v>
      </c>
      <c r="O894" s="33">
        <v>-0.008</v>
      </c>
      <c r="P894" s="33">
        <v>-0.009</v>
      </c>
      <c r="Q894" s="31">
        <v>10500</v>
      </c>
      <c r="R894" s="151">
        <v>-124.6</v>
      </c>
      <c r="S894" s="64">
        <v>165</v>
      </c>
      <c r="T894" s="151" t="s">
        <v>3410</v>
      </c>
    </row>
    <row r="895" spans="1:20" ht="15">
      <c r="A895" s="85">
        <v>884</v>
      </c>
      <c r="B895" s="151" t="s">
        <v>290</v>
      </c>
      <c r="C895" s="152" t="s">
        <v>291</v>
      </c>
      <c r="D895" s="160" t="s">
        <v>29</v>
      </c>
      <c r="E895" s="152" t="s">
        <v>2116</v>
      </c>
      <c r="F895" s="64">
        <v>0</v>
      </c>
      <c r="G895" s="79" t="s">
        <v>2108</v>
      </c>
      <c r="H895" s="64">
        <v>0</v>
      </c>
      <c r="I895" s="78" t="s">
        <v>2108</v>
      </c>
      <c r="J895" s="64">
        <v>0</v>
      </c>
      <c r="K895" s="77" t="s">
        <v>2108</v>
      </c>
      <c r="L895" s="64">
        <v>0</v>
      </c>
      <c r="M895" s="73" t="s">
        <v>2108</v>
      </c>
      <c r="N895" s="31">
        <v>-17000</v>
      </c>
      <c r="O895" s="33">
        <v>0</v>
      </c>
      <c r="P895" s="33">
        <v>0</v>
      </c>
      <c r="Q895" s="31">
        <v>3400</v>
      </c>
      <c r="R895" s="151">
        <v>-0.2</v>
      </c>
      <c r="S895" s="64">
        <v>384</v>
      </c>
      <c r="T895" s="151" t="s">
        <v>3410</v>
      </c>
    </row>
    <row r="896" spans="1:20" ht="15">
      <c r="A896" s="85">
        <v>885</v>
      </c>
      <c r="B896" s="151" t="s">
        <v>2455</v>
      </c>
      <c r="C896" s="152" t="s">
        <v>2456</v>
      </c>
      <c r="D896" s="160" t="s">
        <v>29</v>
      </c>
      <c r="E896" s="152" t="s">
        <v>2116</v>
      </c>
      <c r="F896" s="64">
        <v>1348347971712</v>
      </c>
      <c r="G896" s="73">
        <v>0.3</v>
      </c>
      <c r="H896" s="64">
        <v>388223706</v>
      </c>
      <c r="I896" s="78">
        <v>-0.99</v>
      </c>
      <c r="J896" s="64">
        <v>3801549214124</v>
      </c>
      <c r="K896" s="73">
        <v>0.1</v>
      </c>
      <c r="L896" s="64">
        <v>80758065376</v>
      </c>
      <c r="M896" s="73">
        <v>-0.64</v>
      </c>
      <c r="N896" s="31">
        <v>268</v>
      </c>
      <c r="O896" s="33">
        <v>0</v>
      </c>
      <c r="P896" s="33">
        <v>0</v>
      </c>
      <c r="Q896" s="31">
        <v>14500</v>
      </c>
      <c r="R896" s="151">
        <v>54.2</v>
      </c>
      <c r="S896" s="64">
        <v>36</v>
      </c>
      <c r="T896" s="151" t="s">
        <v>3410</v>
      </c>
    </row>
    <row r="897" spans="1:20" ht="15">
      <c r="A897" s="85">
        <v>886</v>
      </c>
      <c r="B897" s="151" t="s">
        <v>3266</v>
      </c>
      <c r="C897" s="152" t="s">
        <v>3267</v>
      </c>
      <c r="D897" s="160" t="s">
        <v>29</v>
      </c>
      <c r="E897" s="152" t="s">
        <v>2144</v>
      </c>
      <c r="F897" s="64">
        <v>0</v>
      </c>
      <c r="G897" s="79" t="s">
        <v>2108</v>
      </c>
      <c r="H897" s="64">
        <v>0</v>
      </c>
      <c r="I897" s="73" t="s">
        <v>2108</v>
      </c>
      <c r="J897" s="64">
        <v>919260131275</v>
      </c>
      <c r="K897" s="78">
        <v>0.1</v>
      </c>
      <c r="L897" s="64">
        <v>9707222584</v>
      </c>
      <c r="M897" s="73">
        <v>0.85</v>
      </c>
      <c r="N897" s="31">
        <v>1733</v>
      </c>
      <c r="O897" s="33">
        <v>0</v>
      </c>
      <c r="P897" s="33">
        <v>0</v>
      </c>
      <c r="Q897" s="31">
        <v>13000</v>
      </c>
      <c r="R897" s="151">
        <v>7.5</v>
      </c>
      <c r="S897" s="64">
        <v>2205</v>
      </c>
      <c r="T897" s="151" t="s">
        <v>3410</v>
      </c>
    </row>
    <row r="898" spans="1:20" ht="15">
      <c r="A898" s="85">
        <v>887</v>
      </c>
      <c r="B898" s="151" t="s">
        <v>2457</v>
      </c>
      <c r="C898" s="152" t="s">
        <v>3122</v>
      </c>
      <c r="D898" s="160" t="s">
        <v>29</v>
      </c>
      <c r="E898" s="152" t="s">
        <v>2116</v>
      </c>
      <c r="F898" s="64">
        <v>88647795785</v>
      </c>
      <c r="G898" s="79" t="s">
        <v>2108</v>
      </c>
      <c r="H898" s="64">
        <v>-1965793360</v>
      </c>
      <c r="I898" s="32" t="s">
        <v>2108</v>
      </c>
      <c r="J898" s="64">
        <v>418589810996</v>
      </c>
      <c r="K898" s="32" t="s">
        <v>2108</v>
      </c>
      <c r="L898" s="64">
        <v>-22897142023</v>
      </c>
      <c r="M898" s="32" t="s">
        <v>2108</v>
      </c>
      <c r="N898" s="31">
        <v>-1037</v>
      </c>
      <c r="O898" s="33">
        <v>-0.019</v>
      </c>
      <c r="P898" s="33">
        <v>-0.128</v>
      </c>
      <c r="Q898" s="31">
        <v>2800</v>
      </c>
      <c r="R898" s="151">
        <v>-2.7</v>
      </c>
      <c r="S898" s="64">
        <v>4</v>
      </c>
      <c r="T898" s="151" t="s">
        <v>3410</v>
      </c>
    </row>
    <row r="899" spans="1:20" ht="15">
      <c r="A899" s="85">
        <v>888</v>
      </c>
      <c r="B899" s="151" t="s">
        <v>2458</v>
      </c>
      <c r="C899" s="152" t="s">
        <v>2459</v>
      </c>
      <c r="D899" s="160" t="s">
        <v>29</v>
      </c>
      <c r="E899" s="152" t="s">
        <v>2178</v>
      </c>
      <c r="F899" s="64">
        <v>0</v>
      </c>
      <c r="G899" s="79" t="s">
        <v>2108</v>
      </c>
      <c r="H899" s="64">
        <v>0</v>
      </c>
      <c r="I899" s="73" t="s">
        <v>2108</v>
      </c>
      <c r="J899" s="64">
        <v>136054924918</v>
      </c>
      <c r="K899" s="77">
        <v>-0.47</v>
      </c>
      <c r="L899" s="64">
        <v>7691115167</v>
      </c>
      <c r="M899" s="73">
        <v>-0.38</v>
      </c>
      <c r="N899" s="31">
        <v>4767</v>
      </c>
      <c r="O899" s="33">
        <v>0</v>
      </c>
      <c r="P899" s="33">
        <v>0</v>
      </c>
      <c r="Q899" s="31">
        <v>41000</v>
      </c>
      <c r="R899" s="151">
        <v>8.6</v>
      </c>
      <c r="S899" s="64">
        <v>1522</v>
      </c>
      <c r="T899" s="151" t="s">
        <v>3410</v>
      </c>
    </row>
    <row r="900" spans="1:20" ht="15">
      <c r="A900" s="85">
        <v>889</v>
      </c>
      <c r="B900" s="151" t="s">
        <v>294</v>
      </c>
      <c r="C900" s="152" t="s">
        <v>295</v>
      </c>
      <c r="D900" s="160" t="s">
        <v>29</v>
      </c>
      <c r="E900" s="152" t="s">
        <v>2116</v>
      </c>
      <c r="F900" s="64">
        <v>0</v>
      </c>
      <c r="G900" s="79" t="s">
        <v>2108</v>
      </c>
      <c r="H900" s="64">
        <v>0</v>
      </c>
      <c r="I900" s="73" t="s">
        <v>2108</v>
      </c>
      <c r="J900" s="64">
        <v>0</v>
      </c>
      <c r="K900" s="73" t="s">
        <v>2108</v>
      </c>
      <c r="L900" s="64">
        <v>0</v>
      </c>
      <c r="M900" s="73" t="s">
        <v>2108</v>
      </c>
      <c r="N900" s="31">
        <v>4024</v>
      </c>
      <c r="O900" s="33">
        <v>0</v>
      </c>
      <c r="P900" s="33">
        <v>0</v>
      </c>
      <c r="Q900" s="31">
        <v>49500</v>
      </c>
      <c r="R900" s="151">
        <v>12.3</v>
      </c>
      <c r="S900" s="64">
        <v>9</v>
      </c>
      <c r="T900" s="151" t="s">
        <v>3410</v>
      </c>
    </row>
    <row r="901" spans="1:20" ht="15">
      <c r="A901" s="85">
        <v>890</v>
      </c>
      <c r="B901" s="151" t="s">
        <v>296</v>
      </c>
      <c r="C901" s="152" t="s">
        <v>297</v>
      </c>
      <c r="D901" s="160" t="s">
        <v>29</v>
      </c>
      <c r="E901" s="152" t="s">
        <v>2116</v>
      </c>
      <c r="F901" s="64">
        <v>0</v>
      </c>
      <c r="G901" s="79" t="s">
        <v>2108</v>
      </c>
      <c r="H901" s="64">
        <v>0</v>
      </c>
      <c r="I901" s="32" t="s">
        <v>2108</v>
      </c>
      <c r="J901" s="64">
        <v>0</v>
      </c>
      <c r="K901" s="77" t="s">
        <v>2108</v>
      </c>
      <c r="L901" s="64">
        <v>0</v>
      </c>
      <c r="M901" s="73" t="s">
        <v>2108</v>
      </c>
      <c r="N901" s="31">
        <v>1795</v>
      </c>
      <c r="O901" s="33">
        <v>0</v>
      </c>
      <c r="P901" s="33">
        <v>0</v>
      </c>
      <c r="Q901" s="31">
        <v>14000</v>
      </c>
      <c r="R901" s="151">
        <v>7.8</v>
      </c>
      <c r="S901" s="64">
        <v>0</v>
      </c>
      <c r="T901" s="151" t="s">
        <v>3410</v>
      </c>
    </row>
    <row r="902" spans="1:20" ht="15">
      <c r="A902" s="85">
        <v>891</v>
      </c>
      <c r="B902" s="151" t="s">
        <v>3123</v>
      </c>
      <c r="C902" s="152" t="s">
        <v>3124</v>
      </c>
      <c r="D902" s="160" t="s">
        <v>29</v>
      </c>
      <c r="E902" s="152" t="s">
        <v>2144</v>
      </c>
      <c r="F902" s="64">
        <v>0</v>
      </c>
      <c r="G902" s="79" t="s">
        <v>2108</v>
      </c>
      <c r="H902" s="64">
        <v>0</v>
      </c>
      <c r="I902" s="78" t="s">
        <v>2108</v>
      </c>
      <c r="J902" s="64">
        <v>1935149479357</v>
      </c>
      <c r="K902" s="73">
        <v>0.88</v>
      </c>
      <c r="L902" s="64">
        <v>28264705714</v>
      </c>
      <c r="M902" s="78">
        <v>0.06</v>
      </c>
      <c r="N902" s="31">
        <v>1566</v>
      </c>
      <c r="O902" s="33">
        <v>0</v>
      </c>
      <c r="P902" s="33">
        <v>0</v>
      </c>
      <c r="Q902" s="31">
        <v>13000</v>
      </c>
      <c r="R902" s="151">
        <v>8.3</v>
      </c>
      <c r="S902" s="64">
        <v>3849</v>
      </c>
      <c r="T902" s="151" t="s">
        <v>3410</v>
      </c>
    </row>
    <row r="903" spans="1:20" ht="15">
      <c r="A903" s="85">
        <v>892</v>
      </c>
      <c r="B903" s="151" t="s">
        <v>2460</v>
      </c>
      <c r="C903" s="152" t="s">
        <v>2461</v>
      </c>
      <c r="D903" s="160" t="s">
        <v>29</v>
      </c>
      <c r="E903" s="152" t="s">
        <v>2462</v>
      </c>
      <c r="F903" s="64">
        <v>0</v>
      </c>
      <c r="G903" s="79" t="s">
        <v>2108</v>
      </c>
      <c r="H903" s="64">
        <v>0</v>
      </c>
      <c r="I903" s="32" t="s">
        <v>2108</v>
      </c>
      <c r="J903" s="64">
        <v>0</v>
      </c>
      <c r="K903" s="78" t="s">
        <v>2108</v>
      </c>
      <c r="L903" s="64">
        <v>0</v>
      </c>
      <c r="M903" s="78" t="s">
        <v>2108</v>
      </c>
      <c r="N903" s="31">
        <v>1971</v>
      </c>
      <c r="O903" s="33">
        <v>0</v>
      </c>
      <c r="P903" s="33">
        <v>0</v>
      </c>
      <c r="Q903" s="31">
        <v>6700</v>
      </c>
      <c r="R903" s="151">
        <v>3.4</v>
      </c>
      <c r="S903" s="64">
        <v>0</v>
      </c>
      <c r="T903" s="151" t="s">
        <v>3410</v>
      </c>
    </row>
    <row r="904" spans="1:20" ht="15">
      <c r="A904" s="85">
        <v>893</v>
      </c>
      <c r="B904" s="151" t="s">
        <v>2463</v>
      </c>
      <c r="C904" s="152" t="s">
        <v>2464</v>
      </c>
      <c r="D904" s="160" t="s">
        <v>29</v>
      </c>
      <c r="E904" s="152" t="s">
        <v>2165</v>
      </c>
      <c r="F904" s="64">
        <v>22112345453</v>
      </c>
      <c r="G904" s="73">
        <v>0.15</v>
      </c>
      <c r="H904" s="64">
        <v>-530053435</v>
      </c>
      <c r="I904" s="32">
        <v>-2.15</v>
      </c>
      <c r="J904" s="64">
        <v>85045083122</v>
      </c>
      <c r="K904" s="78">
        <v>0.62</v>
      </c>
      <c r="L904" s="64">
        <v>-770284023</v>
      </c>
      <c r="M904" s="77">
        <v>-2.05</v>
      </c>
      <c r="N904" s="31">
        <v>1</v>
      </c>
      <c r="O904" s="33">
        <v>0.001</v>
      </c>
      <c r="P904" s="33">
        <v>0</v>
      </c>
      <c r="Q904" s="31">
        <v>1600</v>
      </c>
      <c r="R904" s="151">
        <v>1481.2</v>
      </c>
      <c r="S904" s="64">
        <v>0</v>
      </c>
      <c r="T904" s="151" t="s">
        <v>3410</v>
      </c>
    </row>
    <row r="905" spans="1:20" ht="15">
      <c r="A905" s="85">
        <v>894</v>
      </c>
      <c r="B905" s="151" t="s">
        <v>2465</v>
      </c>
      <c r="C905" s="152" t="s">
        <v>3125</v>
      </c>
      <c r="D905" s="160" t="s">
        <v>29</v>
      </c>
      <c r="E905" s="152" t="s">
        <v>2127</v>
      </c>
      <c r="F905" s="64">
        <v>682836048714</v>
      </c>
      <c r="G905" s="78">
        <v>-0.27</v>
      </c>
      <c r="H905" s="64">
        <v>-106277251401</v>
      </c>
      <c r="I905" s="32">
        <v>-0.01</v>
      </c>
      <c r="J905" s="64">
        <v>3583100939140</v>
      </c>
      <c r="K905" s="32">
        <v>0.19</v>
      </c>
      <c r="L905" s="64">
        <v>-212444797791</v>
      </c>
      <c r="M905" s="32">
        <v>-6.79</v>
      </c>
      <c r="N905" s="31">
        <v>-1216</v>
      </c>
      <c r="O905" s="33">
        <v>-0.032</v>
      </c>
      <c r="P905" s="33">
        <v>-0.19</v>
      </c>
      <c r="Q905" s="31">
        <v>4500</v>
      </c>
      <c r="R905" s="151">
        <v>-3.7</v>
      </c>
      <c r="S905" s="64">
        <v>0</v>
      </c>
      <c r="T905" s="151" t="s">
        <v>3410</v>
      </c>
    </row>
    <row r="906" spans="1:20" ht="15">
      <c r="A906" s="85">
        <v>895</v>
      </c>
      <c r="B906" s="151" t="s">
        <v>302</v>
      </c>
      <c r="C906" s="152" t="s">
        <v>303</v>
      </c>
      <c r="D906" s="160" t="s">
        <v>29</v>
      </c>
      <c r="E906" s="152" t="s">
        <v>2134</v>
      </c>
      <c r="F906" s="64">
        <v>287316119733</v>
      </c>
      <c r="G906" s="78">
        <v>-0.04</v>
      </c>
      <c r="H906" s="64">
        <v>109069159947</v>
      </c>
      <c r="I906" s="78">
        <v>-0.06</v>
      </c>
      <c r="J906" s="64">
        <v>1096295861948</v>
      </c>
      <c r="K906" s="78">
        <v>-0.16</v>
      </c>
      <c r="L906" s="64">
        <v>312032435708</v>
      </c>
      <c r="M906" s="76">
        <v>-0.02</v>
      </c>
      <c r="N906" s="31">
        <v>786</v>
      </c>
      <c r="O906" s="33">
        <v>0.039</v>
      </c>
      <c r="P906" s="33">
        <v>0.095</v>
      </c>
      <c r="Q906" s="31">
        <v>9900</v>
      </c>
      <c r="R906" s="151">
        <v>12.6</v>
      </c>
      <c r="S906" s="64">
        <v>8648</v>
      </c>
      <c r="T906" s="151" t="s">
        <v>3410</v>
      </c>
    </row>
    <row r="907" spans="1:20" ht="15">
      <c r="A907" s="85">
        <v>896</v>
      </c>
      <c r="B907" s="151" t="s">
        <v>308</v>
      </c>
      <c r="C907" s="152" t="s">
        <v>309</v>
      </c>
      <c r="D907" s="160" t="s">
        <v>29</v>
      </c>
      <c r="E907" s="152" t="s">
        <v>2116</v>
      </c>
      <c r="F907" s="64">
        <v>0</v>
      </c>
      <c r="G907" s="79" t="s">
        <v>2108</v>
      </c>
      <c r="H907" s="64">
        <v>0</v>
      </c>
      <c r="I907" s="32" t="s">
        <v>2108</v>
      </c>
      <c r="J907" s="64">
        <v>0</v>
      </c>
      <c r="K907" s="32" t="s">
        <v>2108</v>
      </c>
      <c r="L907" s="64">
        <v>0</v>
      </c>
      <c r="M907" s="32" t="s">
        <v>2108</v>
      </c>
      <c r="N907" s="31">
        <v>435</v>
      </c>
      <c r="O907" s="33">
        <v>0</v>
      </c>
      <c r="P907" s="33">
        <v>0</v>
      </c>
      <c r="Q907" s="31">
        <v>6000</v>
      </c>
      <c r="R907" s="151">
        <v>13.8</v>
      </c>
      <c r="S907" s="64">
        <v>0</v>
      </c>
      <c r="T907" s="151" t="s">
        <v>3410</v>
      </c>
    </row>
    <row r="908" spans="1:20" ht="15">
      <c r="A908" s="85">
        <v>897</v>
      </c>
      <c r="B908" s="151" t="s">
        <v>2466</v>
      </c>
      <c r="C908" s="152" t="s">
        <v>2467</v>
      </c>
      <c r="D908" s="160" t="s">
        <v>29</v>
      </c>
      <c r="E908" s="152" t="s">
        <v>2116</v>
      </c>
      <c r="F908" s="64">
        <v>290503891672</v>
      </c>
      <c r="G908" s="73">
        <v>0.28</v>
      </c>
      <c r="H908" s="64">
        <v>7189019705</v>
      </c>
      <c r="I908" s="32">
        <v>-0.18</v>
      </c>
      <c r="J908" s="64">
        <v>1247763544599</v>
      </c>
      <c r="K908" s="32">
        <v>0.3</v>
      </c>
      <c r="L908" s="64">
        <v>35485258194</v>
      </c>
      <c r="M908" s="32">
        <v>-0.18</v>
      </c>
      <c r="N908" s="31">
        <v>1250</v>
      </c>
      <c r="O908" s="33">
        <v>0.046</v>
      </c>
      <c r="P908" s="33">
        <v>0.117</v>
      </c>
      <c r="Q908" s="31">
        <v>8500</v>
      </c>
      <c r="R908" s="151">
        <v>6.8</v>
      </c>
      <c r="S908" s="64">
        <v>160</v>
      </c>
      <c r="T908" s="151" t="s">
        <v>3410</v>
      </c>
    </row>
    <row r="909" spans="1:20" ht="15">
      <c r="A909" s="85">
        <v>898</v>
      </c>
      <c r="B909" s="151" t="s">
        <v>324</v>
      </c>
      <c r="C909" s="152" t="s">
        <v>325</v>
      </c>
      <c r="D909" s="160" t="s">
        <v>29</v>
      </c>
      <c r="E909" s="152" t="s">
        <v>2116</v>
      </c>
      <c r="F909" s="64">
        <v>0</v>
      </c>
      <c r="G909" s="79" t="s">
        <v>2108</v>
      </c>
      <c r="H909" s="64">
        <v>0</v>
      </c>
      <c r="I909" s="78" t="s">
        <v>2108</v>
      </c>
      <c r="J909" s="64">
        <v>0</v>
      </c>
      <c r="K909" s="73" t="s">
        <v>2108</v>
      </c>
      <c r="L909" s="64">
        <v>0</v>
      </c>
      <c r="M909" s="161" t="s">
        <v>2108</v>
      </c>
      <c r="N909" s="31">
        <v>-1200</v>
      </c>
      <c r="O909" s="33">
        <v>0</v>
      </c>
      <c r="P909" s="33">
        <v>0</v>
      </c>
      <c r="Q909" s="31">
        <v>600</v>
      </c>
      <c r="R909" s="151">
        <v>-0.5</v>
      </c>
      <c r="S909" s="64">
        <v>262</v>
      </c>
      <c r="T909" s="151" t="s">
        <v>3410</v>
      </c>
    </row>
    <row r="910" spans="1:20" ht="15">
      <c r="A910" s="85">
        <v>899</v>
      </c>
      <c r="B910" s="151" t="s">
        <v>3126</v>
      </c>
      <c r="C910" s="152" t="s">
        <v>3127</v>
      </c>
      <c r="D910" s="160" t="s">
        <v>29</v>
      </c>
      <c r="E910" s="152" t="s">
        <v>2116</v>
      </c>
      <c r="F910" s="64">
        <v>1052661119631</v>
      </c>
      <c r="G910" s="73">
        <v>0.25</v>
      </c>
      <c r="H910" s="64">
        <v>39550336288</v>
      </c>
      <c r="I910" s="78">
        <v>0.95</v>
      </c>
      <c r="J910" s="64">
        <v>4002333215400</v>
      </c>
      <c r="K910" s="73">
        <v>1.2</v>
      </c>
      <c r="L910" s="64">
        <v>141471186411</v>
      </c>
      <c r="M910" s="73">
        <v>1.02</v>
      </c>
      <c r="N910" s="31">
        <v>2677</v>
      </c>
      <c r="O910" s="33">
        <v>0.067</v>
      </c>
      <c r="P910" s="33">
        <v>0.178</v>
      </c>
      <c r="Q910" s="31">
        <v>24900</v>
      </c>
      <c r="R910" s="151">
        <v>9.3</v>
      </c>
      <c r="S910" s="64">
        <v>10351</v>
      </c>
      <c r="T910" s="151" t="s">
        <v>3410</v>
      </c>
    </row>
    <row r="911" spans="1:20" ht="15">
      <c r="A911" s="85">
        <v>900</v>
      </c>
      <c r="B911" s="151" t="s">
        <v>2468</v>
      </c>
      <c r="C911" s="152" t="s">
        <v>2469</v>
      </c>
      <c r="D911" s="160" t="s">
        <v>29</v>
      </c>
      <c r="E911" s="152" t="s">
        <v>2151</v>
      </c>
      <c r="F911" s="64">
        <v>252887378463</v>
      </c>
      <c r="G911" s="73">
        <v>0.44</v>
      </c>
      <c r="H911" s="64">
        <v>3544541638</v>
      </c>
      <c r="I911" s="32">
        <v>0.67</v>
      </c>
      <c r="J911" s="64">
        <v>933582236587</v>
      </c>
      <c r="K911" s="32">
        <v>0.24</v>
      </c>
      <c r="L911" s="64">
        <v>23710764244</v>
      </c>
      <c r="M911" s="32">
        <v>0.23</v>
      </c>
      <c r="N911" s="31">
        <v>522</v>
      </c>
      <c r="O911" s="33">
        <v>0.023</v>
      </c>
      <c r="P911" s="33">
        <v>0.114</v>
      </c>
      <c r="Q911" s="31">
        <v>6000</v>
      </c>
      <c r="R911" s="151">
        <v>11.5</v>
      </c>
      <c r="S911" s="64">
        <v>0</v>
      </c>
      <c r="T911" s="151" t="s">
        <v>3410</v>
      </c>
    </row>
    <row r="912" spans="1:20" ht="15">
      <c r="A912" s="85">
        <v>901</v>
      </c>
      <c r="B912" s="151" t="s">
        <v>2470</v>
      </c>
      <c r="C912" s="152" t="s">
        <v>2471</v>
      </c>
      <c r="D912" s="160" t="s">
        <v>29</v>
      </c>
      <c r="E912" s="152" t="s">
        <v>2135</v>
      </c>
      <c r="F912" s="64">
        <v>0</v>
      </c>
      <c r="G912" s="79" t="s">
        <v>2108</v>
      </c>
      <c r="H912" s="64">
        <v>0</v>
      </c>
      <c r="I912" s="77" t="s">
        <v>2108</v>
      </c>
      <c r="J912" s="64">
        <v>170071841580</v>
      </c>
      <c r="K912" s="78">
        <v>-0.24</v>
      </c>
      <c r="L912" s="64">
        <v>34102558101</v>
      </c>
      <c r="M912" s="73">
        <v>-0.27</v>
      </c>
      <c r="N912" s="31">
        <v>1017</v>
      </c>
      <c r="O912" s="33">
        <v>0</v>
      </c>
      <c r="P912" s="33">
        <v>0</v>
      </c>
      <c r="Q912" s="31">
        <v>6000</v>
      </c>
      <c r="R912" s="151">
        <v>5.9</v>
      </c>
      <c r="S912" s="64">
        <v>0</v>
      </c>
      <c r="T912" s="151" t="s">
        <v>3410</v>
      </c>
    </row>
    <row r="913" spans="1:20" ht="15">
      <c r="A913" s="85">
        <v>902</v>
      </c>
      <c r="B913" s="151" t="s">
        <v>2472</v>
      </c>
      <c r="C913" s="152" t="s">
        <v>2473</v>
      </c>
      <c r="D913" s="160" t="s">
        <v>29</v>
      </c>
      <c r="E913" s="152" t="s">
        <v>2474</v>
      </c>
      <c r="F913" s="64">
        <v>0</v>
      </c>
      <c r="G913" s="79" t="s">
        <v>2108</v>
      </c>
      <c r="H913" s="64">
        <v>0</v>
      </c>
      <c r="I913" s="32" t="s">
        <v>2108</v>
      </c>
      <c r="J913" s="64">
        <v>0</v>
      </c>
      <c r="K913" s="32" t="s">
        <v>2108</v>
      </c>
      <c r="L913" s="64">
        <v>0</v>
      </c>
      <c r="M913" s="32" t="s">
        <v>2108</v>
      </c>
      <c r="N913" s="31">
        <v>163</v>
      </c>
      <c r="O913" s="33">
        <v>0</v>
      </c>
      <c r="P913" s="33">
        <v>0</v>
      </c>
      <c r="Q913" s="31">
        <v>10600</v>
      </c>
      <c r="R913" s="151">
        <v>65.1</v>
      </c>
      <c r="S913" s="64">
        <v>0</v>
      </c>
      <c r="T913" s="151" t="s">
        <v>3410</v>
      </c>
    </row>
    <row r="914" spans="1:20" ht="15">
      <c r="A914" s="85">
        <v>903</v>
      </c>
      <c r="B914" s="151" t="s">
        <v>338</v>
      </c>
      <c r="C914" s="152" t="s">
        <v>339</v>
      </c>
      <c r="D914" s="160" t="s">
        <v>29</v>
      </c>
      <c r="E914" s="152" t="s">
        <v>2170</v>
      </c>
      <c r="F914" s="64">
        <v>0</v>
      </c>
      <c r="G914" s="79" t="s">
        <v>2108</v>
      </c>
      <c r="H914" s="64">
        <v>0</v>
      </c>
      <c r="I914" s="77" t="s">
        <v>2108</v>
      </c>
      <c r="J914" s="64">
        <v>0</v>
      </c>
      <c r="K914" s="77" t="s">
        <v>2108</v>
      </c>
      <c r="L914" s="64">
        <v>0</v>
      </c>
      <c r="M914" s="73" t="s">
        <v>2108</v>
      </c>
      <c r="N914" s="31">
        <v>376</v>
      </c>
      <c r="O914" s="33">
        <v>0</v>
      </c>
      <c r="P914" s="33">
        <v>0</v>
      </c>
      <c r="Q914" s="31">
        <v>8000</v>
      </c>
      <c r="R914" s="151">
        <v>21.3</v>
      </c>
      <c r="S914" s="64">
        <v>0</v>
      </c>
      <c r="T914" s="151" t="s">
        <v>3410</v>
      </c>
    </row>
    <row r="915" spans="1:20" ht="15">
      <c r="A915" s="85">
        <v>904</v>
      </c>
      <c r="B915" s="151" t="s">
        <v>340</v>
      </c>
      <c r="C915" s="152" t="s">
        <v>341</v>
      </c>
      <c r="D915" s="160" t="s">
        <v>29</v>
      </c>
      <c r="E915" s="152" t="s">
        <v>2142</v>
      </c>
      <c r="F915" s="64">
        <v>59080128292</v>
      </c>
      <c r="G915" s="78">
        <v>-0.23</v>
      </c>
      <c r="H915" s="64">
        <v>-13744479053</v>
      </c>
      <c r="I915" s="32">
        <v>-19.04</v>
      </c>
      <c r="J915" s="64">
        <v>287347903919</v>
      </c>
      <c r="K915" s="32">
        <v>-0.06</v>
      </c>
      <c r="L915" s="64">
        <v>-28393582425</v>
      </c>
      <c r="M915" s="32">
        <v>-14.47</v>
      </c>
      <c r="N915" s="31">
        <v>-3000</v>
      </c>
      <c r="O915" s="33">
        <v>-0.097</v>
      </c>
      <c r="P915" s="33">
        <v>-0.752</v>
      </c>
      <c r="Q915" s="31">
        <v>1500</v>
      </c>
      <c r="R915" s="151">
        <v>-0.5</v>
      </c>
      <c r="S915" s="64">
        <v>157</v>
      </c>
      <c r="T915" s="151" t="s">
        <v>3410</v>
      </c>
    </row>
    <row r="916" spans="1:20" ht="15">
      <c r="A916" s="85">
        <v>905</v>
      </c>
      <c r="B916" s="151" t="s">
        <v>342</v>
      </c>
      <c r="C916" s="152" t="s">
        <v>2475</v>
      </c>
      <c r="D916" s="160" t="s">
        <v>29</v>
      </c>
      <c r="E916" s="152" t="s">
        <v>2235</v>
      </c>
      <c r="F916" s="64">
        <v>0</v>
      </c>
      <c r="G916" s="79" t="s">
        <v>2108</v>
      </c>
      <c r="H916" s="64">
        <v>0</v>
      </c>
      <c r="I916" s="32" t="s">
        <v>2108</v>
      </c>
      <c r="J916" s="64">
        <v>0</v>
      </c>
      <c r="K916" s="32" t="s">
        <v>2108</v>
      </c>
      <c r="L916" s="64">
        <v>0</v>
      </c>
      <c r="M916" s="32" t="s">
        <v>2108</v>
      </c>
      <c r="N916" s="31">
        <v>421</v>
      </c>
      <c r="O916" s="33">
        <v>0</v>
      </c>
      <c r="P916" s="33">
        <v>0</v>
      </c>
      <c r="Q916" s="31">
        <v>9000</v>
      </c>
      <c r="R916" s="151">
        <v>21.4</v>
      </c>
      <c r="S916" s="64">
        <v>0</v>
      </c>
      <c r="T916" s="151" t="s">
        <v>3410</v>
      </c>
    </row>
    <row r="917" spans="1:20" ht="15">
      <c r="A917" s="85">
        <v>906</v>
      </c>
      <c r="B917" s="151" t="s">
        <v>350</v>
      </c>
      <c r="C917" s="152" t="s">
        <v>351</v>
      </c>
      <c r="D917" s="160" t="s">
        <v>29</v>
      </c>
      <c r="E917" s="152" t="s">
        <v>2228</v>
      </c>
      <c r="F917" s="64">
        <v>0</v>
      </c>
      <c r="G917" s="79" t="s">
        <v>2108</v>
      </c>
      <c r="H917" s="64">
        <v>0</v>
      </c>
      <c r="I917" s="32" t="s">
        <v>2108</v>
      </c>
      <c r="J917" s="64">
        <v>0</v>
      </c>
      <c r="K917" s="32" t="s">
        <v>2108</v>
      </c>
      <c r="L917" s="64">
        <v>0</v>
      </c>
      <c r="M917" s="32" t="s">
        <v>2108</v>
      </c>
      <c r="N917" s="31">
        <v>4063</v>
      </c>
      <c r="O917" s="33">
        <v>0</v>
      </c>
      <c r="P917" s="33">
        <v>0</v>
      </c>
      <c r="Q917" s="31">
        <v>13000</v>
      </c>
      <c r="R917" s="151">
        <v>3.2</v>
      </c>
      <c r="S917" s="64">
        <v>0</v>
      </c>
      <c r="T917" s="151" t="s">
        <v>3410</v>
      </c>
    </row>
    <row r="918" spans="1:20" ht="15">
      <c r="A918" s="85">
        <v>907</v>
      </c>
      <c r="B918" s="151" t="s">
        <v>2476</v>
      </c>
      <c r="C918" s="152" t="s">
        <v>2477</v>
      </c>
      <c r="D918" s="160" t="s">
        <v>29</v>
      </c>
      <c r="E918" s="152" t="s">
        <v>2126</v>
      </c>
      <c r="F918" s="64">
        <v>168376340257</v>
      </c>
      <c r="G918" s="78">
        <v>-0.14</v>
      </c>
      <c r="H918" s="64">
        <v>31373672899</v>
      </c>
      <c r="I918" s="157">
        <v>-0.52</v>
      </c>
      <c r="J918" s="64">
        <v>591554834837</v>
      </c>
      <c r="K918" s="76">
        <v>0.07</v>
      </c>
      <c r="L918" s="64">
        <v>152757270533</v>
      </c>
      <c r="M918" s="76">
        <v>-0.04</v>
      </c>
      <c r="N918" s="31">
        <v>1129</v>
      </c>
      <c r="O918" s="33">
        <v>0.055</v>
      </c>
      <c r="P918" s="33">
        <v>0.093</v>
      </c>
      <c r="Q918" s="31">
        <v>7000</v>
      </c>
      <c r="R918" s="151">
        <v>6.2</v>
      </c>
      <c r="S918" s="64">
        <v>54822</v>
      </c>
      <c r="T918" s="151" t="s">
        <v>2063</v>
      </c>
    </row>
    <row r="919" spans="1:20" ht="15">
      <c r="A919" s="85">
        <v>908</v>
      </c>
      <c r="B919" s="151" t="s">
        <v>2478</v>
      </c>
      <c r="C919" s="152" t="s">
        <v>2479</v>
      </c>
      <c r="D919" s="160" t="s">
        <v>29</v>
      </c>
      <c r="E919" s="152" t="s">
        <v>2118</v>
      </c>
      <c r="F919" s="64">
        <v>0</v>
      </c>
      <c r="G919" s="79" t="s">
        <v>2108</v>
      </c>
      <c r="H919" s="64">
        <v>0</v>
      </c>
      <c r="I919" s="78" t="s">
        <v>2108</v>
      </c>
      <c r="J919" s="64">
        <v>2035631448401</v>
      </c>
      <c r="K919" s="76" t="s">
        <v>2108</v>
      </c>
      <c r="L919" s="64">
        <v>-428570771718</v>
      </c>
      <c r="M919" s="76" t="s">
        <v>2108</v>
      </c>
      <c r="N919" s="31">
        <v>-2111</v>
      </c>
      <c r="O919" s="33">
        <v>0</v>
      </c>
      <c r="P919" s="33">
        <v>0</v>
      </c>
      <c r="Q919" s="31">
        <v>1900</v>
      </c>
      <c r="R919" s="151">
        <v>-0.9</v>
      </c>
      <c r="S919" s="64">
        <v>13</v>
      </c>
      <c r="T919" s="151" t="s">
        <v>3410</v>
      </c>
    </row>
    <row r="920" spans="1:20" ht="15">
      <c r="A920" s="85">
        <v>909</v>
      </c>
      <c r="B920" s="151" t="s">
        <v>2480</v>
      </c>
      <c r="C920" s="152" t="s">
        <v>2481</v>
      </c>
      <c r="D920" s="160" t="s">
        <v>29</v>
      </c>
      <c r="E920" s="152" t="s">
        <v>2397</v>
      </c>
      <c r="F920" s="64">
        <v>0</v>
      </c>
      <c r="G920" s="79" t="s">
        <v>2108</v>
      </c>
      <c r="H920" s="64">
        <v>0</v>
      </c>
      <c r="I920" s="157" t="s">
        <v>2108</v>
      </c>
      <c r="J920" s="64">
        <v>0</v>
      </c>
      <c r="K920" s="78" t="s">
        <v>2108</v>
      </c>
      <c r="L920" s="64">
        <v>0</v>
      </c>
      <c r="M920" s="73" t="s">
        <v>2108</v>
      </c>
      <c r="N920" s="31">
        <v>1277</v>
      </c>
      <c r="O920" s="33">
        <v>0</v>
      </c>
      <c r="P920" s="33">
        <v>0</v>
      </c>
      <c r="Q920" s="31">
        <v>8300</v>
      </c>
      <c r="R920" s="151">
        <v>6.5</v>
      </c>
      <c r="S920" s="64">
        <v>317</v>
      </c>
      <c r="T920" s="151" t="s">
        <v>3410</v>
      </c>
    </row>
    <row r="921" spans="1:20" ht="15">
      <c r="A921" s="85">
        <v>910</v>
      </c>
      <c r="B921" s="151" t="s">
        <v>360</v>
      </c>
      <c r="C921" s="152" t="s">
        <v>361</v>
      </c>
      <c r="D921" s="160" t="s">
        <v>29</v>
      </c>
      <c r="E921" s="152" t="s">
        <v>2200</v>
      </c>
      <c r="F921" s="64">
        <v>0</v>
      </c>
      <c r="G921" s="79" t="s">
        <v>2108</v>
      </c>
      <c r="H921" s="64">
        <v>0</v>
      </c>
      <c r="I921" s="73" t="s">
        <v>2108</v>
      </c>
      <c r="J921" s="64">
        <v>0</v>
      </c>
      <c r="K921" s="73" t="s">
        <v>2108</v>
      </c>
      <c r="L921" s="64">
        <v>0</v>
      </c>
      <c r="M921" s="73" t="s">
        <v>2108</v>
      </c>
      <c r="N921" s="31">
        <v>8250</v>
      </c>
      <c r="O921" s="33">
        <v>0</v>
      </c>
      <c r="P921" s="33">
        <v>0</v>
      </c>
      <c r="Q921" s="31">
        <v>23100</v>
      </c>
      <c r="R921" s="151">
        <v>2.8</v>
      </c>
      <c r="S921" s="64">
        <v>26</v>
      </c>
      <c r="T921" s="151" t="s">
        <v>3410</v>
      </c>
    </row>
    <row r="922" spans="1:20" ht="15">
      <c r="A922" s="85">
        <v>911</v>
      </c>
      <c r="B922" s="151" t="s">
        <v>3268</v>
      </c>
      <c r="C922" s="152" t="s">
        <v>3269</v>
      </c>
      <c r="D922" s="160" t="s">
        <v>29</v>
      </c>
      <c r="E922" s="152" t="s">
        <v>2192</v>
      </c>
      <c r="F922" s="64">
        <v>0</v>
      </c>
      <c r="G922" s="79" t="s">
        <v>2108</v>
      </c>
      <c r="H922" s="64">
        <v>0</v>
      </c>
      <c r="I922" s="73" t="s">
        <v>2108</v>
      </c>
      <c r="J922" s="64">
        <v>0</v>
      </c>
      <c r="K922" s="78" t="s">
        <v>2108</v>
      </c>
      <c r="L922" s="64">
        <v>0</v>
      </c>
      <c r="M922" s="73" t="s">
        <v>2108</v>
      </c>
      <c r="N922" s="31">
        <v>1613</v>
      </c>
      <c r="O922" s="33">
        <v>0</v>
      </c>
      <c r="P922" s="33">
        <v>0</v>
      </c>
      <c r="Q922" s="31">
        <v>10000</v>
      </c>
      <c r="R922" s="151">
        <v>6.2</v>
      </c>
      <c r="S922" s="64">
        <v>0</v>
      </c>
      <c r="T922" s="151" t="s">
        <v>3410</v>
      </c>
    </row>
    <row r="923" spans="1:20" ht="15">
      <c r="A923" s="85">
        <v>912</v>
      </c>
      <c r="B923" s="151" t="s">
        <v>362</v>
      </c>
      <c r="C923" s="152" t="s">
        <v>363</v>
      </c>
      <c r="D923" s="160" t="s">
        <v>29</v>
      </c>
      <c r="E923" s="152" t="s">
        <v>2175</v>
      </c>
      <c r="F923" s="64">
        <v>0</v>
      </c>
      <c r="G923" s="79" t="s">
        <v>2108</v>
      </c>
      <c r="H923" s="64">
        <v>0</v>
      </c>
      <c r="I923" s="32" t="s">
        <v>2108</v>
      </c>
      <c r="J923" s="64">
        <v>0</v>
      </c>
      <c r="K923" s="32" t="s">
        <v>2108</v>
      </c>
      <c r="L923" s="64">
        <v>0</v>
      </c>
      <c r="M923" s="32" t="s">
        <v>2108</v>
      </c>
      <c r="N923" s="31">
        <v>307</v>
      </c>
      <c r="O923" s="33">
        <v>0</v>
      </c>
      <c r="P923" s="33">
        <v>0</v>
      </c>
      <c r="Q923" s="31">
        <v>5000</v>
      </c>
      <c r="R923" s="151">
        <v>16.3</v>
      </c>
      <c r="S923" s="64">
        <v>43</v>
      </c>
      <c r="T923" s="151" t="s">
        <v>3410</v>
      </c>
    </row>
    <row r="924" spans="1:20" ht="15">
      <c r="A924" s="85">
        <v>913</v>
      </c>
      <c r="B924" s="151" t="s">
        <v>366</v>
      </c>
      <c r="C924" s="152" t="s">
        <v>367</v>
      </c>
      <c r="D924" s="160" t="s">
        <v>29</v>
      </c>
      <c r="E924" s="152" t="s">
        <v>2170</v>
      </c>
      <c r="F924" s="64">
        <v>0</v>
      </c>
      <c r="G924" s="79" t="s">
        <v>2108</v>
      </c>
      <c r="H924" s="64">
        <v>0</v>
      </c>
      <c r="I924" s="73" t="s">
        <v>2108</v>
      </c>
      <c r="J924" s="64">
        <v>0</v>
      </c>
      <c r="K924" s="73" t="s">
        <v>2108</v>
      </c>
      <c r="L924" s="64">
        <v>0</v>
      </c>
      <c r="M924" s="73" t="s">
        <v>2108</v>
      </c>
      <c r="N924" s="31">
        <v>361</v>
      </c>
      <c r="O924" s="33">
        <v>0</v>
      </c>
      <c r="P924" s="33">
        <v>0</v>
      </c>
      <c r="Q924" s="31">
        <v>10000</v>
      </c>
      <c r="R924" s="151">
        <v>27.7</v>
      </c>
      <c r="S924" s="64">
        <v>0</v>
      </c>
      <c r="T924" s="151" t="s">
        <v>3410</v>
      </c>
    </row>
    <row r="925" spans="1:20" ht="15">
      <c r="A925" s="85">
        <v>914</v>
      </c>
      <c r="B925" s="151" t="s">
        <v>2484</v>
      </c>
      <c r="C925" s="152" t="s">
        <v>2485</v>
      </c>
      <c r="D925" s="160" t="s">
        <v>29</v>
      </c>
      <c r="E925" s="152" t="s">
        <v>2127</v>
      </c>
      <c r="F925" s="64">
        <v>0</v>
      </c>
      <c r="G925" s="79" t="s">
        <v>2108</v>
      </c>
      <c r="H925" s="64">
        <v>0</v>
      </c>
      <c r="I925" s="32" t="s">
        <v>2108</v>
      </c>
      <c r="J925" s="64">
        <v>484953580838</v>
      </c>
      <c r="K925" s="76" t="s">
        <v>2108</v>
      </c>
      <c r="L925" s="64">
        <v>26515666194</v>
      </c>
      <c r="M925" s="76" t="s">
        <v>2108</v>
      </c>
      <c r="N925" s="31">
        <v>3725</v>
      </c>
      <c r="O925" s="33">
        <v>0</v>
      </c>
      <c r="P925" s="33">
        <v>0</v>
      </c>
      <c r="Q925" s="31">
        <v>38000</v>
      </c>
      <c r="R925" s="151">
        <v>10.2</v>
      </c>
      <c r="S925" s="64">
        <v>82</v>
      </c>
      <c r="T925" s="151" t="s">
        <v>3410</v>
      </c>
    </row>
    <row r="926" spans="1:20" ht="15">
      <c r="A926" s="85">
        <v>915</v>
      </c>
      <c r="B926" s="151" t="s">
        <v>368</v>
      </c>
      <c r="C926" s="152" t="s">
        <v>369</v>
      </c>
      <c r="D926" s="160" t="s">
        <v>29</v>
      </c>
      <c r="E926" s="152" t="s">
        <v>2144</v>
      </c>
      <c r="F926" s="64">
        <v>0</v>
      </c>
      <c r="G926" s="79" t="s">
        <v>2108</v>
      </c>
      <c r="H926" s="64">
        <v>0</v>
      </c>
      <c r="I926" s="32" t="s">
        <v>2108</v>
      </c>
      <c r="J926" s="64">
        <v>0</v>
      </c>
      <c r="K926" s="76" t="s">
        <v>2108</v>
      </c>
      <c r="L926" s="64">
        <v>0</v>
      </c>
      <c r="M926" s="76" t="s">
        <v>2108</v>
      </c>
      <c r="N926" s="31">
        <v>3545</v>
      </c>
      <c r="O926" s="33">
        <v>0</v>
      </c>
      <c r="P926" s="33">
        <v>0</v>
      </c>
      <c r="Q926" s="31">
        <v>15600</v>
      </c>
      <c r="R926" s="151">
        <v>4.4</v>
      </c>
      <c r="S926" s="64">
        <v>32</v>
      </c>
      <c r="T926" s="151" t="s">
        <v>3410</v>
      </c>
    </row>
    <row r="927" spans="1:20" ht="15">
      <c r="A927" s="85">
        <v>916</v>
      </c>
      <c r="B927" s="151" t="s">
        <v>2486</v>
      </c>
      <c r="C927" s="152" t="s">
        <v>2487</v>
      </c>
      <c r="D927" s="160" t="s">
        <v>29</v>
      </c>
      <c r="E927" s="152" t="s">
        <v>2135</v>
      </c>
      <c r="F927" s="64">
        <v>15965427906</v>
      </c>
      <c r="G927" s="78">
        <v>-0.03</v>
      </c>
      <c r="H927" s="64">
        <v>861702367</v>
      </c>
      <c r="I927" s="78">
        <v>0.39</v>
      </c>
      <c r="J927" s="64">
        <v>55722512073</v>
      </c>
      <c r="K927" s="73">
        <v>0.95</v>
      </c>
      <c r="L927" s="64">
        <v>1155574716</v>
      </c>
      <c r="M927" s="78">
        <v>0.59</v>
      </c>
      <c r="N927" s="31">
        <v>31</v>
      </c>
      <c r="O927" s="33">
        <v>0.003</v>
      </c>
      <c r="P927" s="33">
        <v>0.003</v>
      </c>
      <c r="Q927" s="31">
        <v>10000</v>
      </c>
      <c r="R927" s="151">
        <v>324.6</v>
      </c>
      <c r="S927" s="64">
        <v>0</v>
      </c>
      <c r="T927" s="151" t="s">
        <v>3410</v>
      </c>
    </row>
    <row r="928" spans="1:20" ht="15">
      <c r="A928" s="85">
        <v>917</v>
      </c>
      <c r="B928" s="151" t="s">
        <v>382</v>
      </c>
      <c r="C928" s="152" t="s">
        <v>383</v>
      </c>
      <c r="D928" s="160" t="s">
        <v>29</v>
      </c>
      <c r="E928" s="152" t="s">
        <v>2125</v>
      </c>
      <c r="F928" s="64">
        <v>0</v>
      </c>
      <c r="G928" s="79" t="s">
        <v>2108</v>
      </c>
      <c r="H928" s="64">
        <v>0</v>
      </c>
      <c r="I928" s="157" t="s">
        <v>2108</v>
      </c>
      <c r="J928" s="64">
        <v>211052105750</v>
      </c>
      <c r="K928" s="76">
        <v>-0.36</v>
      </c>
      <c r="L928" s="64">
        <v>-86556215190</v>
      </c>
      <c r="M928" s="76">
        <v>0.03</v>
      </c>
      <c r="N928" s="31">
        <v>-6000</v>
      </c>
      <c r="O928" s="33">
        <v>0</v>
      </c>
      <c r="P928" s="33">
        <v>0</v>
      </c>
      <c r="Q928" s="31">
        <v>1200</v>
      </c>
      <c r="R928" s="151">
        <v>-0.2</v>
      </c>
      <c r="S928" s="64">
        <v>219</v>
      </c>
      <c r="T928" s="151" t="s">
        <v>3410</v>
      </c>
    </row>
    <row r="929" spans="1:20" ht="15">
      <c r="A929" s="85">
        <v>918</v>
      </c>
      <c r="B929" s="151" t="s">
        <v>2488</v>
      </c>
      <c r="C929" s="152" t="s">
        <v>2489</v>
      </c>
      <c r="D929" s="160" t="s">
        <v>29</v>
      </c>
      <c r="E929" s="152" t="s">
        <v>2114</v>
      </c>
      <c r="F929" s="64">
        <v>0</v>
      </c>
      <c r="G929" s="79" t="s">
        <v>2108</v>
      </c>
      <c r="H929" s="64">
        <v>0</v>
      </c>
      <c r="I929" s="32" t="s">
        <v>2108</v>
      </c>
      <c r="J929" s="64">
        <v>0</v>
      </c>
      <c r="K929" s="32" t="s">
        <v>2108</v>
      </c>
      <c r="L929" s="64">
        <v>0</v>
      </c>
      <c r="M929" s="32" t="s">
        <v>2108</v>
      </c>
      <c r="N929" s="31">
        <v>601</v>
      </c>
      <c r="O929" s="33">
        <v>0</v>
      </c>
      <c r="P929" s="33">
        <v>0</v>
      </c>
      <c r="Q929" s="31">
        <v>10100</v>
      </c>
      <c r="R929" s="151">
        <v>16.8</v>
      </c>
      <c r="S929" s="64">
        <v>0</v>
      </c>
      <c r="T929" s="151" t="s">
        <v>3410</v>
      </c>
    </row>
    <row r="930" spans="1:20" ht="15">
      <c r="A930" s="85">
        <v>919</v>
      </c>
      <c r="B930" s="151" t="s">
        <v>384</v>
      </c>
      <c r="C930" s="152" t="s">
        <v>385</v>
      </c>
      <c r="D930" s="160" t="s">
        <v>29</v>
      </c>
      <c r="E930" s="152" t="s">
        <v>2164</v>
      </c>
      <c r="F930" s="64">
        <v>52513190709</v>
      </c>
      <c r="G930" s="78">
        <v>-0.15</v>
      </c>
      <c r="H930" s="64">
        <v>-12617566057</v>
      </c>
      <c r="I930" s="32">
        <v>0.38</v>
      </c>
      <c r="J930" s="64">
        <v>227628844398</v>
      </c>
      <c r="K930" s="32">
        <v>-0.05</v>
      </c>
      <c r="L930" s="64">
        <v>-73314350612</v>
      </c>
      <c r="M930" s="32">
        <v>0.28</v>
      </c>
      <c r="N930" s="31">
        <v>-5500</v>
      </c>
      <c r="O930" s="33">
        <v>-0.106</v>
      </c>
      <c r="P930" s="33">
        <v>0</v>
      </c>
      <c r="Q930" s="31">
        <v>1100</v>
      </c>
      <c r="R930" s="151">
        <v>-0.2</v>
      </c>
      <c r="S930" s="64">
        <v>4</v>
      </c>
      <c r="T930" s="151" t="s">
        <v>3410</v>
      </c>
    </row>
    <row r="931" spans="1:20" ht="15">
      <c r="A931" s="85">
        <v>920</v>
      </c>
      <c r="B931" s="151" t="s">
        <v>386</v>
      </c>
      <c r="C931" s="152" t="s">
        <v>387</v>
      </c>
      <c r="D931" s="160" t="s">
        <v>29</v>
      </c>
      <c r="E931" s="152" t="s">
        <v>2144</v>
      </c>
      <c r="F931" s="64">
        <v>0</v>
      </c>
      <c r="G931" s="79" t="s">
        <v>2108</v>
      </c>
      <c r="H931" s="64">
        <v>0</v>
      </c>
      <c r="I931" s="32" t="s">
        <v>2108</v>
      </c>
      <c r="J931" s="64">
        <v>0</v>
      </c>
      <c r="K931" s="78" t="s">
        <v>2108</v>
      </c>
      <c r="L931" s="64">
        <v>0</v>
      </c>
      <c r="M931" s="78" t="s">
        <v>2108</v>
      </c>
      <c r="N931" s="31">
        <v>2015</v>
      </c>
      <c r="O931" s="33">
        <v>0</v>
      </c>
      <c r="P931" s="33">
        <v>0</v>
      </c>
      <c r="Q931" s="31">
        <v>13700</v>
      </c>
      <c r="R931" s="151">
        <v>6.8</v>
      </c>
      <c r="S931" s="64">
        <v>318</v>
      </c>
      <c r="T931" s="151" t="s">
        <v>3410</v>
      </c>
    </row>
    <row r="932" spans="1:20" ht="15">
      <c r="A932" s="85">
        <v>921</v>
      </c>
      <c r="B932" s="151" t="s">
        <v>388</v>
      </c>
      <c r="C932" s="152" t="s">
        <v>3440</v>
      </c>
      <c r="D932" s="160" t="s">
        <v>29</v>
      </c>
      <c r="E932" s="152" t="s">
        <v>2118</v>
      </c>
      <c r="F932" s="64">
        <v>703661077961</v>
      </c>
      <c r="G932" s="77">
        <v>0.77</v>
      </c>
      <c r="H932" s="64">
        <v>68120679990</v>
      </c>
      <c r="I932" s="73">
        <v>18.24</v>
      </c>
      <c r="J932" s="64">
        <v>2321923951442</v>
      </c>
      <c r="K932" s="73">
        <v>0.45</v>
      </c>
      <c r="L932" s="64">
        <v>144507443034</v>
      </c>
      <c r="M932" s="73">
        <v>0.49</v>
      </c>
      <c r="N932" s="31">
        <v>1190</v>
      </c>
      <c r="O932" s="33">
        <v>0.086</v>
      </c>
      <c r="P932" s="33">
        <v>0.165</v>
      </c>
      <c r="Q932" s="31">
        <v>7500</v>
      </c>
      <c r="R932" s="151">
        <v>6.3</v>
      </c>
      <c r="S932" s="64">
        <v>33801</v>
      </c>
      <c r="T932" s="151" t="s">
        <v>3410</v>
      </c>
    </row>
    <row r="933" spans="1:20" ht="15">
      <c r="A933" s="85">
        <v>922</v>
      </c>
      <c r="B933" s="151" t="s">
        <v>2490</v>
      </c>
      <c r="C933" s="152" t="s">
        <v>2491</v>
      </c>
      <c r="D933" s="160" t="s">
        <v>29</v>
      </c>
      <c r="E933" s="152" t="s">
        <v>2116</v>
      </c>
      <c r="F933" s="64">
        <v>0</v>
      </c>
      <c r="G933" s="79" t="s">
        <v>2108</v>
      </c>
      <c r="H933" s="64">
        <v>0</v>
      </c>
      <c r="I933" s="32" t="s">
        <v>2108</v>
      </c>
      <c r="J933" s="64">
        <v>0</v>
      </c>
      <c r="K933" s="76" t="s">
        <v>2108</v>
      </c>
      <c r="L933" s="64">
        <v>0</v>
      </c>
      <c r="M933" s="76" t="s">
        <v>2108</v>
      </c>
      <c r="N933" s="31">
        <v>43</v>
      </c>
      <c r="O933" s="33">
        <v>0</v>
      </c>
      <c r="P933" s="33">
        <v>0</v>
      </c>
      <c r="Q933" s="31">
        <v>7500</v>
      </c>
      <c r="R933" s="151">
        <v>172.6</v>
      </c>
      <c r="S933" s="64">
        <v>0</v>
      </c>
      <c r="T933" s="151" t="s">
        <v>3410</v>
      </c>
    </row>
    <row r="934" spans="1:20" ht="15">
      <c r="A934" s="85">
        <v>923</v>
      </c>
      <c r="B934" s="151" t="s">
        <v>3374</v>
      </c>
      <c r="C934" s="152" t="s">
        <v>3375</v>
      </c>
      <c r="D934" s="160" t="s">
        <v>29</v>
      </c>
      <c r="E934" s="152" t="s">
        <v>2132</v>
      </c>
      <c r="F934" s="64">
        <v>0</v>
      </c>
      <c r="G934" s="79" t="s">
        <v>2108</v>
      </c>
      <c r="H934" s="64">
        <v>0</v>
      </c>
      <c r="I934" s="32" t="s">
        <v>2108</v>
      </c>
      <c r="J934" s="64">
        <v>646862886350</v>
      </c>
      <c r="K934" s="32">
        <v>2.14</v>
      </c>
      <c r="L934" s="64">
        <v>33918779741</v>
      </c>
      <c r="M934" s="32">
        <v>2.5</v>
      </c>
      <c r="N934" s="31"/>
      <c r="O934" s="33">
        <v>0</v>
      </c>
      <c r="P934" s="33">
        <v>0</v>
      </c>
      <c r="Q934" s="31">
        <v>0</v>
      </c>
      <c r="R934" s="151">
        <v>0</v>
      </c>
      <c r="S934" s="64">
        <v>0</v>
      </c>
      <c r="T934" s="151" t="s">
        <v>3410</v>
      </c>
    </row>
    <row r="935" spans="1:20" ht="15">
      <c r="A935" s="85">
        <v>924</v>
      </c>
      <c r="B935" s="151" t="s">
        <v>394</v>
      </c>
      <c r="C935" s="152" t="s">
        <v>395</v>
      </c>
      <c r="D935" s="160" t="s">
        <v>29</v>
      </c>
      <c r="E935" s="152" t="s">
        <v>2116</v>
      </c>
      <c r="F935" s="64">
        <v>0</v>
      </c>
      <c r="G935" s="79" t="s">
        <v>2108</v>
      </c>
      <c r="H935" s="64">
        <v>0</v>
      </c>
      <c r="I935" s="32" t="s">
        <v>2108</v>
      </c>
      <c r="J935" s="64">
        <v>0</v>
      </c>
      <c r="K935" s="32" t="s">
        <v>2108</v>
      </c>
      <c r="L935" s="64">
        <v>0</v>
      </c>
      <c r="M935" s="32" t="s">
        <v>2108</v>
      </c>
      <c r="N935" s="31">
        <v>11</v>
      </c>
      <c r="O935" s="33">
        <v>0</v>
      </c>
      <c r="P935" s="33">
        <v>0</v>
      </c>
      <c r="Q935" s="31">
        <v>16600</v>
      </c>
      <c r="R935" s="151">
        <v>1450.9</v>
      </c>
      <c r="S935" s="64">
        <v>80</v>
      </c>
      <c r="T935" s="151" t="s">
        <v>3410</v>
      </c>
    </row>
    <row r="936" spans="1:20" ht="15">
      <c r="A936" s="85">
        <v>925</v>
      </c>
      <c r="B936" s="151" t="s">
        <v>2492</v>
      </c>
      <c r="C936" s="152" t="s">
        <v>2493</v>
      </c>
      <c r="D936" s="160" t="s">
        <v>29</v>
      </c>
      <c r="E936" s="152" t="s">
        <v>2170</v>
      </c>
      <c r="F936" s="64">
        <v>0</v>
      </c>
      <c r="G936" s="79" t="s">
        <v>2108</v>
      </c>
      <c r="H936" s="64">
        <v>0</v>
      </c>
      <c r="I936" s="73" t="s">
        <v>2108</v>
      </c>
      <c r="J936" s="64">
        <v>0</v>
      </c>
      <c r="K936" s="76" t="s">
        <v>2108</v>
      </c>
      <c r="L936" s="64">
        <v>0</v>
      </c>
      <c r="M936" s="76" t="s">
        <v>2108</v>
      </c>
      <c r="N936" s="31">
        <v>3302</v>
      </c>
      <c r="O936" s="33">
        <v>0</v>
      </c>
      <c r="P936" s="33">
        <v>0</v>
      </c>
      <c r="Q936" s="31">
        <v>14200</v>
      </c>
      <c r="R936" s="151">
        <v>4.3</v>
      </c>
      <c r="S936" s="64">
        <v>0</v>
      </c>
      <c r="T936" s="151" t="s">
        <v>3410</v>
      </c>
    </row>
    <row r="937" spans="1:20" ht="15">
      <c r="A937" s="85">
        <v>926</v>
      </c>
      <c r="B937" s="151" t="s">
        <v>412</v>
      </c>
      <c r="C937" s="152" t="s">
        <v>413</v>
      </c>
      <c r="D937" s="160" t="s">
        <v>29</v>
      </c>
      <c r="E937" s="152" t="s">
        <v>2116</v>
      </c>
      <c r="F937" s="64">
        <v>0</v>
      </c>
      <c r="G937" s="79" t="s">
        <v>2108</v>
      </c>
      <c r="H937" s="64">
        <v>0</v>
      </c>
      <c r="I937" s="32" t="s">
        <v>2108</v>
      </c>
      <c r="J937" s="64">
        <v>0</v>
      </c>
      <c r="K937" s="32" t="s">
        <v>2108</v>
      </c>
      <c r="L937" s="64">
        <v>0</v>
      </c>
      <c r="M937" s="32" t="s">
        <v>2108</v>
      </c>
      <c r="N937" s="31">
        <v>4450</v>
      </c>
      <c r="O937" s="33">
        <v>0</v>
      </c>
      <c r="P937" s="33">
        <v>0</v>
      </c>
      <c r="Q937" s="31">
        <v>8900</v>
      </c>
      <c r="R937" s="151">
        <v>2</v>
      </c>
      <c r="S937" s="64">
        <v>217</v>
      </c>
      <c r="T937" s="151" t="s">
        <v>3410</v>
      </c>
    </row>
    <row r="938" spans="1:20" ht="15">
      <c r="A938" s="85">
        <v>927</v>
      </c>
      <c r="B938" s="151" t="s">
        <v>414</v>
      </c>
      <c r="C938" s="152" t="s">
        <v>415</v>
      </c>
      <c r="D938" s="160" t="s">
        <v>29</v>
      </c>
      <c r="E938" s="152" t="s">
        <v>2143</v>
      </c>
      <c r="F938" s="64">
        <v>0</v>
      </c>
      <c r="G938" s="79" t="s">
        <v>2108</v>
      </c>
      <c r="H938" s="64">
        <v>0</v>
      </c>
      <c r="I938" s="77" t="s">
        <v>2108</v>
      </c>
      <c r="J938" s="64">
        <v>0</v>
      </c>
      <c r="K938" s="73" t="s">
        <v>2108</v>
      </c>
      <c r="L938" s="64">
        <v>0</v>
      </c>
      <c r="M938" s="78" t="s">
        <v>2108</v>
      </c>
      <c r="N938" s="31">
        <v>750</v>
      </c>
      <c r="O938" s="33">
        <v>0</v>
      </c>
      <c r="P938" s="33">
        <v>0</v>
      </c>
      <c r="Q938" s="31">
        <v>6600</v>
      </c>
      <c r="R938" s="151">
        <v>8.8</v>
      </c>
      <c r="S938" s="64">
        <v>215</v>
      </c>
      <c r="T938" s="151" t="s">
        <v>3410</v>
      </c>
    </row>
    <row r="939" spans="1:20" ht="15">
      <c r="A939" s="85">
        <v>928</v>
      </c>
      <c r="B939" s="151" t="s">
        <v>3441</v>
      </c>
      <c r="C939" s="152" t="s">
        <v>3442</v>
      </c>
      <c r="D939" s="160" t="s">
        <v>29</v>
      </c>
      <c r="E939" s="152" t="s">
        <v>2680</v>
      </c>
      <c r="F939" s="64">
        <v>0</v>
      </c>
      <c r="G939" s="79" t="s">
        <v>2108</v>
      </c>
      <c r="H939" s="64">
        <v>0</v>
      </c>
      <c r="I939" s="76" t="s">
        <v>2108</v>
      </c>
      <c r="J939" s="64">
        <v>0</v>
      </c>
      <c r="K939" s="76" t="s">
        <v>2108</v>
      </c>
      <c r="L939" s="64">
        <v>0</v>
      </c>
      <c r="M939" s="76" t="s">
        <v>2108</v>
      </c>
      <c r="N939" s="31"/>
      <c r="O939" s="33">
        <v>0</v>
      </c>
      <c r="P939" s="33">
        <v>0</v>
      </c>
      <c r="Q939" s="31">
        <v>0</v>
      </c>
      <c r="R939" s="151">
        <v>0</v>
      </c>
      <c r="S939" s="64">
        <v>0</v>
      </c>
      <c r="T939" s="151" t="s">
        <v>3410</v>
      </c>
    </row>
    <row r="940" spans="1:20" ht="15">
      <c r="A940" s="85">
        <v>929</v>
      </c>
      <c r="B940" s="151" t="s">
        <v>426</v>
      </c>
      <c r="C940" s="152" t="s">
        <v>427</v>
      </c>
      <c r="D940" s="160" t="s">
        <v>29</v>
      </c>
      <c r="E940" s="152" t="s">
        <v>2143</v>
      </c>
      <c r="F940" s="64">
        <v>0</v>
      </c>
      <c r="G940" s="79" t="s">
        <v>2108</v>
      </c>
      <c r="H940" s="64">
        <v>0</v>
      </c>
      <c r="I940" s="78" t="s">
        <v>2108</v>
      </c>
      <c r="J940" s="64">
        <v>45658273068</v>
      </c>
      <c r="K940" s="76">
        <v>-0.41</v>
      </c>
      <c r="L940" s="64">
        <v>-6639073857</v>
      </c>
      <c r="M940" s="76">
        <v>-3.1</v>
      </c>
      <c r="N940" s="31">
        <v>-592</v>
      </c>
      <c r="O940" s="33">
        <v>0</v>
      </c>
      <c r="P940" s="33">
        <v>0</v>
      </c>
      <c r="Q940" s="31">
        <v>10000</v>
      </c>
      <c r="R940" s="151">
        <v>-16.9</v>
      </c>
      <c r="S940" s="64">
        <v>0</v>
      </c>
      <c r="T940" s="151" t="s">
        <v>3410</v>
      </c>
    </row>
    <row r="941" spans="1:20" ht="15">
      <c r="A941" s="85">
        <v>930</v>
      </c>
      <c r="B941" s="151" t="s">
        <v>436</v>
      </c>
      <c r="C941" s="152" t="s">
        <v>437</v>
      </c>
      <c r="D941" s="160" t="s">
        <v>29</v>
      </c>
      <c r="E941" s="152" t="s">
        <v>2135</v>
      </c>
      <c r="F941" s="64">
        <v>0</v>
      </c>
      <c r="G941" s="79" t="s">
        <v>2108</v>
      </c>
      <c r="H941" s="64">
        <v>0</v>
      </c>
      <c r="I941" s="32" t="s">
        <v>2108</v>
      </c>
      <c r="J941" s="64">
        <v>738839029826</v>
      </c>
      <c r="K941" s="78">
        <v>-0.18</v>
      </c>
      <c r="L941" s="64">
        <v>117648712577</v>
      </c>
      <c r="M941" s="78">
        <v>-0.11</v>
      </c>
      <c r="N941" s="31">
        <v>422</v>
      </c>
      <c r="O941" s="33">
        <v>0</v>
      </c>
      <c r="P941" s="33">
        <v>0</v>
      </c>
      <c r="Q941" s="31">
        <v>12500</v>
      </c>
      <c r="R941" s="151">
        <v>29.6</v>
      </c>
      <c r="S941" s="64">
        <v>1461</v>
      </c>
      <c r="T941" s="151" t="s">
        <v>3410</v>
      </c>
    </row>
    <row r="942" spans="1:20" ht="15">
      <c r="A942" s="85">
        <v>931</v>
      </c>
      <c r="B942" s="151" t="s">
        <v>2494</v>
      </c>
      <c r="C942" s="152" t="s">
        <v>2495</v>
      </c>
      <c r="D942" s="160" t="s">
        <v>29</v>
      </c>
      <c r="E942" s="152" t="s">
        <v>2116</v>
      </c>
      <c r="F942" s="64">
        <v>480499186142</v>
      </c>
      <c r="G942" s="78">
        <v>-0.03</v>
      </c>
      <c r="H942" s="64">
        <v>270808520470</v>
      </c>
      <c r="I942" s="158">
        <v>0.05</v>
      </c>
      <c r="J942" s="64">
        <v>1888492609160</v>
      </c>
      <c r="K942" s="78">
        <v>1.27</v>
      </c>
      <c r="L942" s="64">
        <v>1019344721349</v>
      </c>
      <c r="M942" s="78">
        <v>1.62</v>
      </c>
      <c r="N942" s="31">
        <v>2129</v>
      </c>
      <c r="O942" s="75">
        <v>0.119</v>
      </c>
      <c r="P942" s="75">
        <v>0.165</v>
      </c>
      <c r="Q942" s="31">
        <v>21500</v>
      </c>
      <c r="R942" s="151">
        <v>10.1</v>
      </c>
      <c r="S942" s="64">
        <v>87</v>
      </c>
      <c r="T942" s="151" t="s">
        <v>3410</v>
      </c>
    </row>
    <row r="943" spans="1:20" ht="15">
      <c r="A943" s="85">
        <v>932</v>
      </c>
      <c r="B943" s="151" t="s">
        <v>440</v>
      </c>
      <c r="C943" s="152" t="s">
        <v>441</v>
      </c>
      <c r="D943" s="160" t="s">
        <v>29</v>
      </c>
      <c r="E943" s="152" t="s">
        <v>2134</v>
      </c>
      <c r="F943" s="64">
        <v>0</v>
      </c>
      <c r="G943" s="79" t="s">
        <v>2108</v>
      </c>
      <c r="H943" s="64">
        <v>0</v>
      </c>
      <c r="I943" s="32" t="s">
        <v>2108</v>
      </c>
      <c r="J943" s="64">
        <v>0</v>
      </c>
      <c r="K943" s="32" t="s">
        <v>2108</v>
      </c>
      <c r="L943" s="64">
        <v>0</v>
      </c>
      <c r="M943" s="32" t="s">
        <v>2108</v>
      </c>
      <c r="N943" s="31">
        <v>1436</v>
      </c>
      <c r="O943" s="33">
        <v>0</v>
      </c>
      <c r="P943" s="33">
        <v>0</v>
      </c>
      <c r="Q943" s="31">
        <v>13500</v>
      </c>
      <c r="R943" s="151">
        <v>9.4</v>
      </c>
      <c r="S943" s="64">
        <v>1339</v>
      </c>
      <c r="T943" s="151" t="s">
        <v>3410</v>
      </c>
    </row>
    <row r="944" spans="1:20" ht="15">
      <c r="A944" s="85">
        <v>933</v>
      </c>
      <c r="B944" s="151" t="s">
        <v>2496</v>
      </c>
      <c r="C944" s="152" t="s">
        <v>2497</v>
      </c>
      <c r="D944" s="160" t="s">
        <v>29</v>
      </c>
      <c r="E944" s="152" t="s">
        <v>2145</v>
      </c>
      <c r="F944" s="64">
        <v>0</v>
      </c>
      <c r="G944" s="79" t="s">
        <v>2108</v>
      </c>
      <c r="H944" s="64">
        <v>0</v>
      </c>
      <c r="I944" s="32" t="s">
        <v>2108</v>
      </c>
      <c r="J944" s="64">
        <v>0</v>
      </c>
      <c r="K944" s="32" t="s">
        <v>2108</v>
      </c>
      <c r="L944" s="64">
        <v>0</v>
      </c>
      <c r="M944" s="32" t="s">
        <v>2108</v>
      </c>
      <c r="N944" s="31">
        <v>892</v>
      </c>
      <c r="O944" s="33">
        <v>0</v>
      </c>
      <c r="P944" s="33">
        <v>0</v>
      </c>
      <c r="Q944" s="31">
        <v>19000</v>
      </c>
      <c r="R944" s="151">
        <v>21.3</v>
      </c>
      <c r="S944" s="64">
        <v>1043</v>
      </c>
      <c r="T944" s="151" t="s">
        <v>3410</v>
      </c>
    </row>
    <row r="945" spans="1:20" ht="15">
      <c r="A945" s="85">
        <v>934</v>
      </c>
      <c r="B945" s="151" t="s">
        <v>2498</v>
      </c>
      <c r="C945" s="152" t="s">
        <v>2499</v>
      </c>
      <c r="D945" s="160" t="s">
        <v>29</v>
      </c>
      <c r="E945" s="152" t="s">
        <v>2135</v>
      </c>
      <c r="F945" s="64">
        <v>127144180780</v>
      </c>
      <c r="G945" s="73">
        <v>0.13</v>
      </c>
      <c r="H945" s="64">
        <v>30519096291</v>
      </c>
      <c r="I945" s="32">
        <v>0.12</v>
      </c>
      <c r="J945" s="64">
        <v>479444659619</v>
      </c>
      <c r="K945" s="32">
        <v>3.27</v>
      </c>
      <c r="L945" s="64">
        <v>124407964997</v>
      </c>
      <c r="M945" s="32">
        <v>3.58</v>
      </c>
      <c r="N945" s="31">
        <v>2087</v>
      </c>
      <c r="O945" s="33">
        <v>0.119</v>
      </c>
      <c r="P945" s="33">
        <v>0.184</v>
      </c>
      <c r="Q945" s="31">
        <v>4800</v>
      </c>
      <c r="R945" s="151">
        <v>2.3</v>
      </c>
      <c r="S945" s="64">
        <v>0</v>
      </c>
      <c r="T945" s="151" t="s">
        <v>3410</v>
      </c>
    </row>
    <row r="946" spans="1:20" ht="15">
      <c r="A946" s="85">
        <v>935</v>
      </c>
      <c r="B946" s="151" t="s">
        <v>448</v>
      </c>
      <c r="C946" s="152" t="s">
        <v>449</v>
      </c>
      <c r="D946" s="160" t="s">
        <v>29</v>
      </c>
      <c r="E946" s="152" t="s">
        <v>2406</v>
      </c>
      <c r="F946" s="64">
        <v>0</v>
      </c>
      <c r="G946" s="79" t="s">
        <v>2108</v>
      </c>
      <c r="H946" s="64">
        <v>0</v>
      </c>
      <c r="I946" s="32" t="s">
        <v>2108</v>
      </c>
      <c r="J946" s="64">
        <v>0</v>
      </c>
      <c r="K946" s="32" t="s">
        <v>2108</v>
      </c>
      <c r="L946" s="64">
        <v>0</v>
      </c>
      <c r="M946" s="32" t="s">
        <v>2108</v>
      </c>
      <c r="N946" s="31">
        <v>1153</v>
      </c>
      <c r="O946" s="33">
        <v>0</v>
      </c>
      <c r="P946" s="33">
        <v>0</v>
      </c>
      <c r="Q946" s="31">
        <v>9800</v>
      </c>
      <c r="R946" s="151">
        <v>8.5</v>
      </c>
      <c r="S946" s="64">
        <v>310</v>
      </c>
      <c r="T946" s="151" t="s">
        <v>3410</v>
      </c>
    </row>
    <row r="947" spans="1:20" ht="15">
      <c r="A947" s="85">
        <v>936</v>
      </c>
      <c r="B947" s="151" t="s">
        <v>450</v>
      </c>
      <c r="C947" s="152" t="s">
        <v>451</v>
      </c>
      <c r="D947" s="160" t="s">
        <v>29</v>
      </c>
      <c r="E947" s="152" t="s">
        <v>2151</v>
      </c>
      <c r="F947" s="64">
        <v>415847647594</v>
      </c>
      <c r="G947" s="73">
        <v>0.38</v>
      </c>
      <c r="H947" s="64">
        <v>14571952309</v>
      </c>
      <c r="I947" s="78">
        <v>-0.42</v>
      </c>
      <c r="J947" s="64">
        <v>1470236972345</v>
      </c>
      <c r="K947" s="78">
        <v>0.15</v>
      </c>
      <c r="L947" s="64">
        <v>53991477806</v>
      </c>
      <c r="M947" s="78">
        <v>-0.32</v>
      </c>
      <c r="N947" s="31">
        <v>2264</v>
      </c>
      <c r="O947" s="33">
        <v>0.067</v>
      </c>
      <c r="P947" s="33">
        <v>0.193</v>
      </c>
      <c r="Q947" s="31">
        <v>12000</v>
      </c>
      <c r="R947" s="151">
        <v>5.3</v>
      </c>
      <c r="S947" s="64">
        <v>932</v>
      </c>
      <c r="T947" s="151" t="s">
        <v>3410</v>
      </c>
    </row>
    <row r="948" spans="1:20" ht="15">
      <c r="A948" s="85">
        <v>937</v>
      </c>
      <c r="B948" s="151" t="s">
        <v>3270</v>
      </c>
      <c r="C948" s="152" t="s">
        <v>3271</v>
      </c>
      <c r="D948" s="160" t="s">
        <v>29</v>
      </c>
      <c r="E948" s="152" t="s">
        <v>2110</v>
      </c>
      <c r="F948" s="64">
        <v>18688522988</v>
      </c>
      <c r="G948" s="76">
        <v>3.08</v>
      </c>
      <c r="H948" s="64">
        <v>15642594734</v>
      </c>
      <c r="I948" s="32">
        <v>1108.37</v>
      </c>
      <c r="J948" s="64">
        <v>50641797623</v>
      </c>
      <c r="K948" s="32">
        <v>5.28</v>
      </c>
      <c r="L948" s="64">
        <v>41063184068</v>
      </c>
      <c r="M948" s="32">
        <v>20.61</v>
      </c>
      <c r="N948" s="31">
        <v>5642</v>
      </c>
      <c r="O948" s="33">
        <v>0.482</v>
      </c>
      <c r="P948" s="33">
        <v>0.504</v>
      </c>
      <c r="Q948" s="31">
        <v>61500</v>
      </c>
      <c r="R948" s="151">
        <v>10.9</v>
      </c>
      <c r="S948" s="64">
        <v>5946</v>
      </c>
      <c r="T948" s="151" t="s">
        <v>3410</v>
      </c>
    </row>
    <row r="949" spans="1:20" ht="15">
      <c r="A949" s="85">
        <v>938</v>
      </c>
      <c r="B949" s="151" t="s">
        <v>2500</v>
      </c>
      <c r="C949" s="152" t="s">
        <v>2501</v>
      </c>
      <c r="D949" s="160" t="s">
        <v>29</v>
      </c>
      <c r="E949" s="152" t="s">
        <v>2245</v>
      </c>
      <c r="F949" s="64">
        <v>0</v>
      </c>
      <c r="G949" s="79" t="s">
        <v>2108</v>
      </c>
      <c r="H949" s="64">
        <v>0</v>
      </c>
      <c r="I949" s="32" t="s">
        <v>2108</v>
      </c>
      <c r="J949" s="64">
        <v>0</v>
      </c>
      <c r="K949" s="78" t="s">
        <v>2108</v>
      </c>
      <c r="L949" s="64">
        <v>0</v>
      </c>
      <c r="M949" s="158" t="s">
        <v>2108</v>
      </c>
      <c r="N949" s="31">
        <v>621</v>
      </c>
      <c r="O949" s="33">
        <v>0</v>
      </c>
      <c r="P949" s="33">
        <v>0</v>
      </c>
      <c r="Q949" s="31">
        <v>10000</v>
      </c>
      <c r="R949" s="151">
        <v>16.1</v>
      </c>
      <c r="S949" s="64">
        <v>517</v>
      </c>
      <c r="T949" s="151" t="s">
        <v>3410</v>
      </c>
    </row>
    <row r="950" spans="1:20" ht="15">
      <c r="A950" s="85">
        <v>939</v>
      </c>
      <c r="B950" s="151" t="s">
        <v>2502</v>
      </c>
      <c r="C950" s="152" t="s">
        <v>2503</v>
      </c>
      <c r="D950" s="160" t="s">
        <v>29</v>
      </c>
      <c r="E950" s="152" t="s">
        <v>2121</v>
      </c>
      <c r="F950" s="64">
        <v>0</v>
      </c>
      <c r="G950" s="79" t="s">
        <v>2108</v>
      </c>
      <c r="H950" s="64">
        <v>0</v>
      </c>
      <c r="I950" s="32" t="s">
        <v>2108</v>
      </c>
      <c r="J950" s="64">
        <v>0</v>
      </c>
      <c r="K950" s="32" t="s">
        <v>2108</v>
      </c>
      <c r="L950" s="64">
        <v>0</v>
      </c>
      <c r="M950" s="32" t="s">
        <v>2108</v>
      </c>
      <c r="N950" s="31">
        <v>5000</v>
      </c>
      <c r="O950" s="33">
        <v>0</v>
      </c>
      <c r="P950" s="33">
        <v>0</v>
      </c>
      <c r="Q950" s="31">
        <v>38500</v>
      </c>
      <c r="R950" s="151">
        <v>7.7</v>
      </c>
      <c r="S950" s="64">
        <v>0</v>
      </c>
      <c r="T950" s="151" t="s">
        <v>3410</v>
      </c>
    </row>
    <row r="951" spans="1:20" ht="15">
      <c r="A951" s="85">
        <v>940</v>
      </c>
      <c r="B951" s="151" t="s">
        <v>2504</v>
      </c>
      <c r="C951" s="152" t="s">
        <v>2505</v>
      </c>
      <c r="D951" s="160" t="s">
        <v>29</v>
      </c>
      <c r="E951" s="152" t="s">
        <v>2179</v>
      </c>
      <c r="F951" s="64">
        <v>71110958319</v>
      </c>
      <c r="G951" s="78">
        <v>-0.07</v>
      </c>
      <c r="H951" s="64">
        <v>5919085055</v>
      </c>
      <c r="I951" s="73">
        <v>-0.26</v>
      </c>
      <c r="J951" s="64">
        <v>354825649976</v>
      </c>
      <c r="K951" s="76">
        <v>-0.04</v>
      </c>
      <c r="L951" s="64">
        <v>30413184093</v>
      </c>
      <c r="M951" s="76">
        <v>-0.23</v>
      </c>
      <c r="N951" s="31"/>
      <c r="O951" s="33">
        <v>0.105</v>
      </c>
      <c r="P951" s="33">
        <v>0.125</v>
      </c>
      <c r="Q951" s="31">
        <v>0</v>
      </c>
      <c r="R951" s="151">
        <v>0</v>
      </c>
      <c r="S951" s="64">
        <v>0</v>
      </c>
      <c r="T951" s="151" t="s">
        <v>3410</v>
      </c>
    </row>
    <row r="952" spans="1:20" ht="15">
      <c r="A952" s="85">
        <v>941</v>
      </c>
      <c r="B952" s="151" t="s">
        <v>454</v>
      </c>
      <c r="C952" s="152" t="s">
        <v>455</v>
      </c>
      <c r="D952" s="160" t="s">
        <v>29</v>
      </c>
      <c r="E952" s="152" t="s">
        <v>2172</v>
      </c>
      <c r="F952" s="64">
        <v>0</v>
      </c>
      <c r="G952" s="79" t="s">
        <v>2108</v>
      </c>
      <c r="H952" s="64">
        <v>0</v>
      </c>
      <c r="I952" s="78" t="s">
        <v>2108</v>
      </c>
      <c r="J952" s="64">
        <v>0</v>
      </c>
      <c r="K952" s="78" t="s">
        <v>2108</v>
      </c>
      <c r="L952" s="64">
        <v>0</v>
      </c>
      <c r="M952" s="78" t="s">
        <v>2108</v>
      </c>
      <c r="N952" s="31">
        <v>2200</v>
      </c>
      <c r="O952" s="33">
        <v>0</v>
      </c>
      <c r="P952" s="33">
        <v>0</v>
      </c>
      <c r="Q952" s="31">
        <v>8800</v>
      </c>
      <c r="R952" s="151">
        <v>4</v>
      </c>
      <c r="S952" s="64">
        <v>1254</v>
      </c>
      <c r="T952" s="151" t="s">
        <v>3410</v>
      </c>
    </row>
    <row r="953" spans="1:20" ht="15">
      <c r="A953" s="85">
        <v>942</v>
      </c>
      <c r="B953" s="151" t="s">
        <v>2506</v>
      </c>
      <c r="C953" s="152" t="s">
        <v>2507</v>
      </c>
      <c r="D953" s="160" t="s">
        <v>29</v>
      </c>
      <c r="E953" s="152" t="s">
        <v>2125</v>
      </c>
      <c r="F953" s="64">
        <v>0</v>
      </c>
      <c r="G953" s="79" t="s">
        <v>2108</v>
      </c>
      <c r="H953" s="64">
        <v>0</v>
      </c>
      <c r="I953" s="76" t="s">
        <v>2108</v>
      </c>
      <c r="J953" s="64">
        <v>0</v>
      </c>
      <c r="K953" s="73" t="s">
        <v>2108</v>
      </c>
      <c r="L953" s="64">
        <v>0</v>
      </c>
      <c r="M953" s="73" t="s">
        <v>2108</v>
      </c>
      <c r="N953" s="31">
        <v>1513</v>
      </c>
      <c r="O953" s="33">
        <v>0</v>
      </c>
      <c r="P953" s="33">
        <v>0</v>
      </c>
      <c r="Q953" s="31">
        <v>11500</v>
      </c>
      <c r="R953" s="151">
        <v>7.6</v>
      </c>
      <c r="S953" s="64">
        <v>0</v>
      </c>
      <c r="T953" s="151" t="s">
        <v>3410</v>
      </c>
    </row>
    <row r="954" spans="1:20" ht="15">
      <c r="A954" s="85">
        <v>943</v>
      </c>
      <c r="B954" s="151" t="s">
        <v>2508</v>
      </c>
      <c r="C954" s="152" t="s">
        <v>2509</v>
      </c>
      <c r="D954" s="160" t="s">
        <v>29</v>
      </c>
      <c r="E954" s="152" t="s">
        <v>2127</v>
      </c>
      <c r="F954" s="64">
        <v>0</v>
      </c>
      <c r="G954" s="79" t="s">
        <v>2108</v>
      </c>
      <c r="H954" s="64">
        <v>0</v>
      </c>
      <c r="I954" s="78" t="s">
        <v>2108</v>
      </c>
      <c r="J954" s="64">
        <v>0</v>
      </c>
      <c r="K954" s="78" t="s">
        <v>2108</v>
      </c>
      <c r="L954" s="64">
        <v>0</v>
      </c>
      <c r="M954" s="78" t="s">
        <v>2108</v>
      </c>
      <c r="N954" s="31">
        <v>4246</v>
      </c>
      <c r="O954" s="33">
        <v>0</v>
      </c>
      <c r="P954" s="33">
        <v>0</v>
      </c>
      <c r="Q954" s="31">
        <v>24200</v>
      </c>
      <c r="R954" s="151">
        <v>5.7</v>
      </c>
      <c r="S954" s="64">
        <v>0</v>
      </c>
      <c r="T954" s="151" t="s">
        <v>3410</v>
      </c>
    </row>
    <row r="955" spans="1:20" ht="15">
      <c r="A955" s="85">
        <v>944</v>
      </c>
      <c r="B955" s="151" t="s">
        <v>460</v>
      </c>
      <c r="C955" s="152" t="s">
        <v>461</v>
      </c>
      <c r="D955" s="160" t="s">
        <v>29</v>
      </c>
      <c r="E955" s="152" t="s">
        <v>2144</v>
      </c>
      <c r="F955" s="64">
        <v>0</v>
      </c>
      <c r="G955" s="79" t="s">
        <v>2108</v>
      </c>
      <c r="H955" s="64">
        <v>0</v>
      </c>
      <c r="I955" s="77" t="s">
        <v>2108</v>
      </c>
      <c r="J955" s="64">
        <v>0</v>
      </c>
      <c r="K955" s="77" t="s">
        <v>2108</v>
      </c>
      <c r="L955" s="64">
        <v>0</v>
      </c>
      <c r="M955" s="76" t="s">
        <v>2108</v>
      </c>
      <c r="N955" s="31">
        <v>2164</v>
      </c>
      <c r="O955" s="33">
        <v>0</v>
      </c>
      <c r="P955" s="33">
        <v>0</v>
      </c>
      <c r="Q955" s="31">
        <v>15800</v>
      </c>
      <c r="R955" s="151">
        <v>7.3</v>
      </c>
      <c r="S955" s="64">
        <v>0</v>
      </c>
      <c r="T955" s="151" t="s">
        <v>3410</v>
      </c>
    </row>
    <row r="956" spans="1:20" ht="15">
      <c r="A956" s="85">
        <v>945</v>
      </c>
      <c r="B956" s="151" t="s">
        <v>2510</v>
      </c>
      <c r="C956" s="152" t="s">
        <v>2511</v>
      </c>
      <c r="D956" s="160" t="s">
        <v>29</v>
      </c>
      <c r="E956" s="152" t="s">
        <v>2144</v>
      </c>
      <c r="F956" s="64">
        <v>38905044642</v>
      </c>
      <c r="G956" s="79" t="s">
        <v>2108</v>
      </c>
      <c r="H956" s="64">
        <v>-4534343481</v>
      </c>
      <c r="I956" s="32" t="s">
        <v>2108</v>
      </c>
      <c r="J956" s="64">
        <v>147626462291</v>
      </c>
      <c r="K956" s="32" t="s">
        <v>2108</v>
      </c>
      <c r="L956" s="64">
        <v>-8686903689</v>
      </c>
      <c r="M956" s="32" t="s">
        <v>2108</v>
      </c>
      <c r="N956" s="31">
        <v>-253</v>
      </c>
      <c r="O956" s="33">
        <v>-0.009</v>
      </c>
      <c r="P956" s="33">
        <v>-0.025</v>
      </c>
      <c r="Q956" s="31">
        <v>9100</v>
      </c>
      <c r="R956" s="151">
        <v>-35.9</v>
      </c>
      <c r="S956" s="64">
        <v>217</v>
      </c>
      <c r="T956" s="151" t="s">
        <v>3410</v>
      </c>
    </row>
    <row r="957" spans="1:20" ht="15">
      <c r="A957" s="85">
        <v>946</v>
      </c>
      <c r="B957" s="151" t="s">
        <v>2512</v>
      </c>
      <c r="C957" s="152" t="s">
        <v>2513</v>
      </c>
      <c r="D957" s="160" t="s">
        <v>29</v>
      </c>
      <c r="E957" s="152" t="s">
        <v>2406</v>
      </c>
      <c r="F957" s="64">
        <v>0</v>
      </c>
      <c r="G957" s="79" t="s">
        <v>2108</v>
      </c>
      <c r="H957" s="64">
        <v>0</v>
      </c>
      <c r="I957" s="157" t="s">
        <v>2108</v>
      </c>
      <c r="J957" s="64">
        <v>0</v>
      </c>
      <c r="K957" s="73" t="s">
        <v>2108</v>
      </c>
      <c r="L957" s="64">
        <v>0</v>
      </c>
      <c r="M957" s="76" t="s">
        <v>2108</v>
      </c>
      <c r="N957" s="31">
        <v>1226</v>
      </c>
      <c r="O957" s="33">
        <v>0</v>
      </c>
      <c r="P957" s="33">
        <v>0</v>
      </c>
      <c r="Q957" s="31">
        <v>6500</v>
      </c>
      <c r="R957" s="151">
        <v>5.3</v>
      </c>
      <c r="S957" s="64">
        <v>908</v>
      </c>
      <c r="T957" s="151" t="s">
        <v>3410</v>
      </c>
    </row>
    <row r="958" spans="1:20" ht="15">
      <c r="A958" s="85">
        <v>947</v>
      </c>
      <c r="B958" s="151" t="s">
        <v>2514</v>
      </c>
      <c r="C958" s="152" t="s">
        <v>2515</v>
      </c>
      <c r="D958" s="160" t="s">
        <v>29</v>
      </c>
      <c r="E958" s="152" t="s">
        <v>2316</v>
      </c>
      <c r="F958" s="64">
        <v>0</v>
      </c>
      <c r="G958" s="79" t="s">
        <v>2108</v>
      </c>
      <c r="H958" s="64">
        <v>0</v>
      </c>
      <c r="I958" s="157" t="s">
        <v>2108</v>
      </c>
      <c r="J958" s="64">
        <v>0</v>
      </c>
      <c r="K958" s="73" t="s">
        <v>2108</v>
      </c>
      <c r="L958" s="64">
        <v>0</v>
      </c>
      <c r="M958" s="76" t="s">
        <v>2108</v>
      </c>
      <c r="N958" s="31">
        <v>2500</v>
      </c>
      <c r="O958" s="33">
        <v>0</v>
      </c>
      <c r="P958" s="33">
        <v>0</v>
      </c>
      <c r="Q958" s="31">
        <v>11000</v>
      </c>
      <c r="R958" s="151">
        <v>4.4</v>
      </c>
      <c r="S958" s="64">
        <v>4</v>
      </c>
      <c r="T958" s="151" t="s">
        <v>3410</v>
      </c>
    </row>
    <row r="959" spans="1:20" ht="15">
      <c r="A959" s="85">
        <v>948</v>
      </c>
      <c r="B959" s="151" t="s">
        <v>478</v>
      </c>
      <c r="C959" s="152" t="s">
        <v>479</v>
      </c>
      <c r="D959" s="160" t="s">
        <v>29</v>
      </c>
      <c r="E959" s="152" t="s">
        <v>2316</v>
      </c>
      <c r="F959" s="64">
        <v>0</v>
      </c>
      <c r="G959" s="79" t="s">
        <v>2108</v>
      </c>
      <c r="H959" s="64">
        <v>0</v>
      </c>
      <c r="I959" s="32" t="s">
        <v>2108</v>
      </c>
      <c r="J959" s="64">
        <v>0</v>
      </c>
      <c r="K959" s="32" t="s">
        <v>2108</v>
      </c>
      <c r="L959" s="64">
        <v>0</v>
      </c>
      <c r="M959" s="32" t="s">
        <v>2108</v>
      </c>
      <c r="N959" s="31">
        <v>820</v>
      </c>
      <c r="O959" s="33">
        <v>0</v>
      </c>
      <c r="P959" s="33">
        <v>0</v>
      </c>
      <c r="Q959" s="31">
        <v>10000</v>
      </c>
      <c r="R959" s="151">
        <v>12.2</v>
      </c>
      <c r="S959" s="64">
        <v>191</v>
      </c>
      <c r="T959" s="151" t="s">
        <v>3410</v>
      </c>
    </row>
    <row r="960" spans="1:20" ht="15">
      <c r="A960" s="85">
        <v>949</v>
      </c>
      <c r="B960" s="151" t="s">
        <v>3128</v>
      </c>
      <c r="C960" s="152" t="s">
        <v>3129</v>
      </c>
      <c r="D960" s="160" t="s">
        <v>29</v>
      </c>
      <c r="E960" s="152" t="s">
        <v>2125</v>
      </c>
      <c r="F960" s="64">
        <v>165104344494</v>
      </c>
      <c r="G960" s="73">
        <v>0.44</v>
      </c>
      <c r="H960" s="64">
        <v>29222885611</v>
      </c>
      <c r="I960" s="78">
        <v>1.7</v>
      </c>
      <c r="J960" s="64">
        <v>637538740413</v>
      </c>
      <c r="K960" s="76">
        <v>0.78</v>
      </c>
      <c r="L960" s="64">
        <v>108025682093</v>
      </c>
      <c r="M960" s="73">
        <v>3.81</v>
      </c>
      <c r="N960" s="31">
        <v>2614</v>
      </c>
      <c r="O960" s="33">
        <v>0.122</v>
      </c>
      <c r="P960" s="33">
        <v>0.214</v>
      </c>
      <c r="Q960" s="31">
        <v>11500</v>
      </c>
      <c r="R960" s="151">
        <v>4.4</v>
      </c>
      <c r="S960" s="64">
        <v>735</v>
      </c>
      <c r="T960" s="151" t="s">
        <v>3410</v>
      </c>
    </row>
    <row r="961" spans="1:20" ht="15">
      <c r="A961" s="85">
        <v>950</v>
      </c>
      <c r="B961" s="151" t="s">
        <v>482</v>
      </c>
      <c r="C961" s="152" t="s">
        <v>483</v>
      </c>
      <c r="D961" s="160" t="s">
        <v>29</v>
      </c>
      <c r="E961" s="152" t="s">
        <v>2228</v>
      </c>
      <c r="F961" s="64">
        <v>83978894010</v>
      </c>
      <c r="G961" s="73">
        <v>0.35</v>
      </c>
      <c r="H961" s="64">
        <v>3652606598</v>
      </c>
      <c r="I961" s="32">
        <v>-0.45</v>
      </c>
      <c r="J961" s="64">
        <v>223387337738</v>
      </c>
      <c r="K961" s="32">
        <v>-0.11</v>
      </c>
      <c r="L961" s="64">
        <v>17458438577</v>
      </c>
      <c r="M961" s="32">
        <v>-0.44</v>
      </c>
      <c r="N961" s="31">
        <v>2239</v>
      </c>
      <c r="O961" s="33">
        <v>0</v>
      </c>
      <c r="P961" s="33">
        <v>0</v>
      </c>
      <c r="Q961" s="31">
        <v>19700</v>
      </c>
      <c r="R961" s="151">
        <v>8.8</v>
      </c>
      <c r="S961" s="64">
        <v>13</v>
      </c>
      <c r="T961" s="151" t="s">
        <v>3410</v>
      </c>
    </row>
    <row r="962" spans="1:20" ht="15">
      <c r="A962" s="85">
        <v>951</v>
      </c>
      <c r="B962" s="151" t="s">
        <v>2516</v>
      </c>
      <c r="C962" s="152" t="s">
        <v>2517</v>
      </c>
      <c r="D962" s="160" t="s">
        <v>29</v>
      </c>
      <c r="E962" s="152" t="s">
        <v>2148</v>
      </c>
      <c r="F962" s="64">
        <v>0</v>
      </c>
      <c r="G962" s="79" t="s">
        <v>2108</v>
      </c>
      <c r="H962" s="64">
        <v>0</v>
      </c>
      <c r="I962" s="73" t="s">
        <v>2108</v>
      </c>
      <c r="J962" s="64">
        <v>766154617007</v>
      </c>
      <c r="K962" s="78">
        <v>-0.09</v>
      </c>
      <c r="L962" s="64">
        <v>39317261404</v>
      </c>
      <c r="M962" s="76">
        <v>0.09</v>
      </c>
      <c r="N962" s="31"/>
      <c r="O962" s="33">
        <v>0</v>
      </c>
      <c r="P962" s="33">
        <v>0</v>
      </c>
      <c r="Q962" s="31">
        <v>0</v>
      </c>
      <c r="R962" s="151">
        <v>0</v>
      </c>
      <c r="S962" s="64">
        <v>0</v>
      </c>
      <c r="T962" s="151" t="s">
        <v>3410</v>
      </c>
    </row>
    <row r="963" spans="1:20" ht="15">
      <c r="A963" s="85">
        <v>952</v>
      </c>
      <c r="B963" s="151" t="s">
        <v>3272</v>
      </c>
      <c r="C963" s="152" t="s">
        <v>3273</v>
      </c>
      <c r="D963" s="160" t="s">
        <v>29</v>
      </c>
      <c r="E963" s="152" t="s">
        <v>2143</v>
      </c>
      <c r="F963" s="64">
        <v>1850510214</v>
      </c>
      <c r="G963" s="79" t="s">
        <v>2108</v>
      </c>
      <c r="H963" s="64">
        <v>179037206</v>
      </c>
      <c r="I963" s="78" t="s">
        <v>2108</v>
      </c>
      <c r="J963" s="64">
        <v>3522414522</v>
      </c>
      <c r="K963" s="78">
        <v>0.54</v>
      </c>
      <c r="L963" s="64">
        <v>644033240</v>
      </c>
      <c r="M963" s="158">
        <v>-0.52</v>
      </c>
      <c r="N963" s="31">
        <v>7</v>
      </c>
      <c r="O963" s="33">
        <v>0</v>
      </c>
      <c r="P963" s="33">
        <v>0</v>
      </c>
      <c r="Q963" s="31">
        <v>14000</v>
      </c>
      <c r="R963" s="151">
        <v>1924.8</v>
      </c>
      <c r="S963" s="64">
        <v>1004</v>
      </c>
      <c r="T963" s="151" t="s">
        <v>3410</v>
      </c>
    </row>
    <row r="964" spans="1:20" ht="15">
      <c r="A964" s="85">
        <v>953</v>
      </c>
      <c r="B964" s="151" t="s">
        <v>486</v>
      </c>
      <c r="C964" s="152" t="s">
        <v>487</v>
      </c>
      <c r="D964" s="160" t="s">
        <v>29</v>
      </c>
      <c r="E964" s="152" t="s">
        <v>2163</v>
      </c>
      <c r="F964" s="64">
        <v>0</v>
      </c>
      <c r="G964" s="79" t="s">
        <v>2108</v>
      </c>
      <c r="H964" s="64">
        <v>0</v>
      </c>
      <c r="I964" s="32" t="s">
        <v>2108</v>
      </c>
      <c r="J964" s="64">
        <v>0</v>
      </c>
      <c r="K964" s="32" t="s">
        <v>2108</v>
      </c>
      <c r="L964" s="64">
        <v>0</v>
      </c>
      <c r="M964" s="32" t="s">
        <v>2108</v>
      </c>
      <c r="N964" s="31">
        <v>1063</v>
      </c>
      <c r="O964" s="33">
        <v>0</v>
      </c>
      <c r="P964" s="33">
        <v>0</v>
      </c>
      <c r="Q964" s="31">
        <v>5100</v>
      </c>
      <c r="R964" s="151">
        <v>4.8</v>
      </c>
      <c r="S964" s="64">
        <v>58</v>
      </c>
      <c r="T964" s="151" t="s">
        <v>3410</v>
      </c>
    </row>
    <row r="965" spans="1:20" ht="15">
      <c r="A965" s="85">
        <v>954</v>
      </c>
      <c r="B965" s="151" t="s">
        <v>2518</v>
      </c>
      <c r="C965" s="152" t="s">
        <v>2519</v>
      </c>
      <c r="D965" s="160" t="s">
        <v>29</v>
      </c>
      <c r="E965" s="152" t="s">
        <v>2397</v>
      </c>
      <c r="F965" s="64">
        <v>0</v>
      </c>
      <c r="G965" s="79" t="s">
        <v>2108</v>
      </c>
      <c r="H965" s="64">
        <v>0</v>
      </c>
      <c r="I965" s="76" t="s">
        <v>2108</v>
      </c>
      <c r="J965" s="64">
        <v>0</v>
      </c>
      <c r="K965" s="76" t="s">
        <v>2108</v>
      </c>
      <c r="L965" s="64">
        <v>0</v>
      </c>
      <c r="M965" s="76" t="s">
        <v>2108</v>
      </c>
      <c r="N965" s="31">
        <v>511</v>
      </c>
      <c r="O965" s="33">
        <v>0</v>
      </c>
      <c r="P965" s="33">
        <v>0</v>
      </c>
      <c r="Q965" s="31">
        <v>11500</v>
      </c>
      <c r="R965" s="151">
        <v>22.5</v>
      </c>
      <c r="S965" s="64">
        <v>0</v>
      </c>
      <c r="T965" s="151" t="s">
        <v>3410</v>
      </c>
    </row>
    <row r="966" spans="1:20" ht="15">
      <c r="A966" s="85">
        <v>955</v>
      </c>
      <c r="B966" s="151" t="s">
        <v>490</v>
      </c>
      <c r="C966" s="152" t="s">
        <v>491</v>
      </c>
      <c r="D966" s="160" t="s">
        <v>29</v>
      </c>
      <c r="E966" s="152" t="s">
        <v>2127</v>
      </c>
      <c r="F966" s="64">
        <v>0</v>
      </c>
      <c r="G966" s="79" t="s">
        <v>2108</v>
      </c>
      <c r="H966" s="64">
        <v>0</v>
      </c>
      <c r="I966" s="32" t="s">
        <v>2108</v>
      </c>
      <c r="J966" s="64">
        <v>0</v>
      </c>
      <c r="K966" s="32" t="s">
        <v>2108</v>
      </c>
      <c r="L966" s="64">
        <v>0</v>
      </c>
      <c r="M966" s="32" t="s">
        <v>2108</v>
      </c>
      <c r="N966" s="31">
        <v>3750</v>
      </c>
      <c r="O966" s="33">
        <v>0</v>
      </c>
      <c r="P966" s="33">
        <v>0</v>
      </c>
      <c r="Q966" s="31">
        <v>21000</v>
      </c>
      <c r="R966" s="151">
        <v>5.6</v>
      </c>
      <c r="S966" s="64">
        <v>161</v>
      </c>
      <c r="T966" s="151" t="s">
        <v>3410</v>
      </c>
    </row>
    <row r="967" spans="1:20" ht="15">
      <c r="A967" s="85">
        <v>956</v>
      </c>
      <c r="B967" s="151" t="s">
        <v>2520</v>
      </c>
      <c r="C967" s="152" t="s">
        <v>2521</v>
      </c>
      <c r="D967" s="160" t="s">
        <v>29</v>
      </c>
      <c r="E967" s="152" t="s">
        <v>2397</v>
      </c>
      <c r="F967" s="64">
        <v>0</v>
      </c>
      <c r="G967" s="79" t="s">
        <v>2108</v>
      </c>
      <c r="H967" s="64">
        <v>0</v>
      </c>
      <c r="I967" s="32" t="s">
        <v>2108</v>
      </c>
      <c r="J967" s="64">
        <v>0</v>
      </c>
      <c r="K967" s="32" t="s">
        <v>2108</v>
      </c>
      <c r="L967" s="64">
        <v>0</v>
      </c>
      <c r="M967" s="32" t="s">
        <v>2108</v>
      </c>
      <c r="N967" s="31">
        <v>3813</v>
      </c>
      <c r="O967" s="33">
        <v>0</v>
      </c>
      <c r="P967" s="33">
        <v>0</v>
      </c>
      <c r="Q967" s="31">
        <v>12200</v>
      </c>
      <c r="R967" s="151">
        <v>3.2</v>
      </c>
      <c r="S967" s="64">
        <v>10</v>
      </c>
      <c r="T967" s="151" t="s">
        <v>3410</v>
      </c>
    </row>
    <row r="968" spans="1:20" ht="15">
      <c r="A968" s="85">
        <v>957</v>
      </c>
      <c r="B968" s="151" t="s">
        <v>2522</v>
      </c>
      <c r="C968" s="152" t="s">
        <v>2523</v>
      </c>
      <c r="D968" s="160" t="s">
        <v>29</v>
      </c>
      <c r="E968" s="152" t="s">
        <v>2397</v>
      </c>
      <c r="F968" s="64">
        <v>0</v>
      </c>
      <c r="G968" s="79" t="s">
        <v>2108</v>
      </c>
      <c r="H968" s="64">
        <v>0</v>
      </c>
      <c r="I968" s="32" t="s">
        <v>2108</v>
      </c>
      <c r="J968" s="64">
        <v>0</v>
      </c>
      <c r="K968" s="32" t="s">
        <v>2108</v>
      </c>
      <c r="L968" s="64">
        <v>0</v>
      </c>
      <c r="M968" s="32" t="s">
        <v>2108</v>
      </c>
      <c r="N968" s="31">
        <v>722</v>
      </c>
      <c r="O968" s="33">
        <v>0</v>
      </c>
      <c r="P968" s="33">
        <v>0</v>
      </c>
      <c r="Q968" s="31">
        <v>2600</v>
      </c>
      <c r="R968" s="151">
        <v>3.6</v>
      </c>
      <c r="S968" s="64">
        <v>574</v>
      </c>
      <c r="T968" s="151" t="s">
        <v>3410</v>
      </c>
    </row>
    <row r="969" spans="1:20" ht="15">
      <c r="A969" s="85">
        <v>958</v>
      </c>
      <c r="B969" s="151" t="s">
        <v>2524</v>
      </c>
      <c r="C969" s="152" t="s">
        <v>2525</v>
      </c>
      <c r="D969" s="160" t="s">
        <v>29</v>
      </c>
      <c r="E969" s="152" t="s">
        <v>2132</v>
      </c>
      <c r="F969" s="64">
        <v>0</v>
      </c>
      <c r="G969" s="79" t="s">
        <v>2108</v>
      </c>
      <c r="H969" s="64">
        <v>0</v>
      </c>
      <c r="I969" s="32" t="s">
        <v>2108</v>
      </c>
      <c r="J969" s="64">
        <v>0</v>
      </c>
      <c r="K969" s="32" t="s">
        <v>2108</v>
      </c>
      <c r="L969" s="64">
        <v>0</v>
      </c>
      <c r="M969" s="32" t="s">
        <v>2108</v>
      </c>
      <c r="N969" s="31">
        <v>3671</v>
      </c>
      <c r="O969" s="33">
        <v>0</v>
      </c>
      <c r="P969" s="33">
        <v>0</v>
      </c>
      <c r="Q969" s="31">
        <v>29000</v>
      </c>
      <c r="R969" s="151">
        <v>7.9</v>
      </c>
      <c r="S969" s="64">
        <v>154</v>
      </c>
      <c r="T969" s="151" t="s">
        <v>3410</v>
      </c>
    </row>
    <row r="970" spans="1:20" ht="15">
      <c r="A970" s="85">
        <v>959</v>
      </c>
      <c r="B970" s="151" t="s">
        <v>492</v>
      </c>
      <c r="C970" s="152" t="s">
        <v>493</v>
      </c>
      <c r="D970" s="160" t="s">
        <v>29</v>
      </c>
      <c r="E970" s="152" t="s">
        <v>2134</v>
      </c>
      <c r="F970" s="64">
        <v>0</v>
      </c>
      <c r="G970" s="79" t="s">
        <v>2108</v>
      </c>
      <c r="H970" s="64">
        <v>0</v>
      </c>
      <c r="I970" s="78" t="s">
        <v>2108</v>
      </c>
      <c r="J970" s="64">
        <v>0</v>
      </c>
      <c r="K970" s="73" t="s">
        <v>2108</v>
      </c>
      <c r="L970" s="64">
        <v>0</v>
      </c>
      <c r="M970" s="73" t="s">
        <v>2108</v>
      </c>
      <c r="N970" s="31">
        <v>1333</v>
      </c>
      <c r="O970" s="33">
        <v>0</v>
      </c>
      <c r="P970" s="33">
        <v>0</v>
      </c>
      <c r="Q970" s="31">
        <v>12000</v>
      </c>
      <c r="R970" s="151">
        <v>9</v>
      </c>
      <c r="S970" s="64">
        <v>43</v>
      </c>
      <c r="T970" s="151" t="s">
        <v>3410</v>
      </c>
    </row>
    <row r="971" spans="1:20" ht="15">
      <c r="A971" s="85">
        <v>960</v>
      </c>
      <c r="B971" s="151" t="s">
        <v>494</v>
      </c>
      <c r="C971" s="152" t="s">
        <v>495</v>
      </c>
      <c r="D971" s="160" t="s">
        <v>29</v>
      </c>
      <c r="E971" s="152" t="s">
        <v>2175</v>
      </c>
      <c r="F971" s="64">
        <v>58030911853</v>
      </c>
      <c r="G971" s="77">
        <v>0.78</v>
      </c>
      <c r="H971" s="64">
        <v>4627254468</v>
      </c>
      <c r="I971" s="32">
        <v>1.57</v>
      </c>
      <c r="J971" s="64">
        <v>136081721404</v>
      </c>
      <c r="K971" s="32">
        <v>0.22</v>
      </c>
      <c r="L971" s="64">
        <v>14988351976</v>
      </c>
      <c r="M971" s="32">
        <v>1.24</v>
      </c>
      <c r="N971" s="31">
        <v>1975</v>
      </c>
      <c r="O971" s="33">
        <v>0</v>
      </c>
      <c r="P971" s="33">
        <v>0</v>
      </c>
      <c r="Q971" s="31">
        <v>16000</v>
      </c>
      <c r="R971" s="151">
        <v>8.1</v>
      </c>
      <c r="S971" s="64">
        <v>35</v>
      </c>
      <c r="T971" s="151" t="s">
        <v>3410</v>
      </c>
    </row>
    <row r="972" spans="1:20" ht="15">
      <c r="A972" s="85">
        <v>961</v>
      </c>
      <c r="B972" s="151" t="s">
        <v>2526</v>
      </c>
      <c r="C972" s="152" t="s">
        <v>2527</v>
      </c>
      <c r="D972" s="160" t="s">
        <v>29</v>
      </c>
      <c r="E972" s="152" t="s">
        <v>2125</v>
      </c>
      <c r="F972" s="64">
        <v>0</v>
      </c>
      <c r="G972" s="79" t="s">
        <v>2108</v>
      </c>
      <c r="H972" s="64">
        <v>0</v>
      </c>
      <c r="I972" s="78" t="s">
        <v>2108</v>
      </c>
      <c r="J972" s="64">
        <v>45847652904</v>
      </c>
      <c r="K972" s="77" t="s">
        <v>2108</v>
      </c>
      <c r="L972" s="64">
        <v>-3704751376</v>
      </c>
      <c r="M972" s="73" t="s">
        <v>2108</v>
      </c>
      <c r="N972" s="31">
        <v>-2041</v>
      </c>
      <c r="O972" s="33">
        <v>0</v>
      </c>
      <c r="P972" s="33">
        <v>0</v>
      </c>
      <c r="Q972" s="31">
        <v>10000</v>
      </c>
      <c r="R972" s="151">
        <v>-4.9</v>
      </c>
      <c r="S972" s="64">
        <v>0</v>
      </c>
      <c r="T972" s="151" t="s">
        <v>3410</v>
      </c>
    </row>
    <row r="973" spans="1:20" ht="15">
      <c r="A973" s="85">
        <v>962</v>
      </c>
      <c r="B973" s="151" t="s">
        <v>3274</v>
      </c>
      <c r="C973" s="152" t="s">
        <v>3275</v>
      </c>
      <c r="D973" s="160" t="s">
        <v>29</v>
      </c>
      <c r="E973" s="152" t="s">
        <v>2116</v>
      </c>
      <c r="F973" s="64">
        <v>0</v>
      </c>
      <c r="G973" s="79" t="s">
        <v>2108</v>
      </c>
      <c r="H973" s="64">
        <v>0</v>
      </c>
      <c r="I973" s="32" t="s">
        <v>2108</v>
      </c>
      <c r="J973" s="64">
        <v>0</v>
      </c>
      <c r="K973" s="32" t="s">
        <v>2108</v>
      </c>
      <c r="L973" s="64">
        <v>0</v>
      </c>
      <c r="M973" s="32" t="s">
        <v>2108</v>
      </c>
      <c r="N973" s="31">
        <v>6276</v>
      </c>
      <c r="O973" s="33">
        <v>0</v>
      </c>
      <c r="P973" s="33">
        <v>0</v>
      </c>
      <c r="Q973" s="31">
        <v>18200</v>
      </c>
      <c r="R973" s="151">
        <v>2.9</v>
      </c>
      <c r="S973" s="64">
        <v>9</v>
      </c>
      <c r="T973" s="151" t="s">
        <v>3410</v>
      </c>
    </row>
    <row r="974" spans="1:20" ht="15">
      <c r="A974" s="85">
        <v>963</v>
      </c>
      <c r="B974" s="151" t="s">
        <v>500</v>
      </c>
      <c r="C974" s="152" t="s">
        <v>501</v>
      </c>
      <c r="D974" s="160" t="s">
        <v>29</v>
      </c>
      <c r="E974" s="152" t="s">
        <v>2143</v>
      </c>
      <c r="F974" s="64">
        <v>0</v>
      </c>
      <c r="G974" s="79" t="s">
        <v>2108</v>
      </c>
      <c r="H974" s="64">
        <v>0</v>
      </c>
      <c r="I974" s="32" t="s">
        <v>2108</v>
      </c>
      <c r="J974" s="64">
        <v>0</v>
      </c>
      <c r="K974" s="32" t="s">
        <v>2108</v>
      </c>
      <c r="L974" s="64">
        <v>0</v>
      </c>
      <c r="M974" s="32" t="s">
        <v>2108</v>
      </c>
      <c r="N974" s="31">
        <v>-380</v>
      </c>
      <c r="O974" s="33">
        <v>0</v>
      </c>
      <c r="P974" s="33">
        <v>0</v>
      </c>
      <c r="Q974" s="31">
        <v>2700</v>
      </c>
      <c r="R974" s="151">
        <v>-7.1</v>
      </c>
      <c r="S974" s="64">
        <v>0</v>
      </c>
      <c r="T974" s="151" t="s">
        <v>3410</v>
      </c>
    </row>
    <row r="975" spans="1:20" ht="15">
      <c r="A975" s="85">
        <v>964</v>
      </c>
      <c r="B975" s="151" t="s">
        <v>516</v>
      </c>
      <c r="C975" s="152" t="s">
        <v>517</v>
      </c>
      <c r="D975" s="160" t="s">
        <v>29</v>
      </c>
      <c r="E975" s="152" t="s">
        <v>2248</v>
      </c>
      <c r="F975" s="64">
        <v>0</v>
      </c>
      <c r="G975" s="79" t="s">
        <v>2108</v>
      </c>
      <c r="H975" s="64">
        <v>0</v>
      </c>
      <c r="I975" s="73" t="s">
        <v>2108</v>
      </c>
      <c r="J975" s="64">
        <v>0</v>
      </c>
      <c r="K975" s="78" t="s">
        <v>2108</v>
      </c>
      <c r="L975" s="64">
        <v>0</v>
      </c>
      <c r="M975" s="78" t="s">
        <v>2108</v>
      </c>
      <c r="N975" s="31">
        <v>431</v>
      </c>
      <c r="O975" s="33">
        <v>0</v>
      </c>
      <c r="P975" s="33">
        <v>0</v>
      </c>
      <c r="Q975" s="31">
        <v>2500</v>
      </c>
      <c r="R975" s="151">
        <v>5.8</v>
      </c>
      <c r="S975" s="64">
        <v>480</v>
      </c>
      <c r="T975" s="151" t="s">
        <v>3410</v>
      </c>
    </row>
    <row r="976" spans="1:20" ht="15">
      <c r="A976" s="85">
        <v>965</v>
      </c>
      <c r="B976" s="151" t="s">
        <v>2528</v>
      </c>
      <c r="C976" s="152" t="s">
        <v>2529</v>
      </c>
      <c r="D976" s="160" t="s">
        <v>29</v>
      </c>
      <c r="E976" s="152" t="s">
        <v>2156</v>
      </c>
      <c r="F976" s="64">
        <v>0</v>
      </c>
      <c r="G976" s="79" t="s">
        <v>2108</v>
      </c>
      <c r="H976" s="64">
        <v>0</v>
      </c>
      <c r="I976" s="32" t="s">
        <v>2108</v>
      </c>
      <c r="J976" s="64">
        <v>0</v>
      </c>
      <c r="K976" s="32" t="s">
        <v>2108</v>
      </c>
      <c r="L976" s="64">
        <v>0</v>
      </c>
      <c r="M976" s="32" t="s">
        <v>2108</v>
      </c>
      <c r="N976" s="31">
        <v>9467</v>
      </c>
      <c r="O976" s="33">
        <v>0</v>
      </c>
      <c r="P976" s="33">
        <v>0</v>
      </c>
      <c r="Q976" s="31">
        <v>14200</v>
      </c>
      <c r="R976" s="151">
        <v>1.5</v>
      </c>
      <c r="S976" s="64">
        <v>1483</v>
      </c>
      <c r="T976" s="151" t="s">
        <v>3410</v>
      </c>
    </row>
    <row r="977" spans="1:20" ht="15">
      <c r="A977" s="85">
        <v>966</v>
      </c>
      <c r="B977" s="151" t="s">
        <v>2530</v>
      </c>
      <c r="C977" s="152" t="s">
        <v>2531</v>
      </c>
      <c r="D977" s="160" t="s">
        <v>29</v>
      </c>
      <c r="E977" s="152" t="s">
        <v>2156</v>
      </c>
      <c r="F977" s="64">
        <v>0</v>
      </c>
      <c r="G977" s="79" t="s">
        <v>2108</v>
      </c>
      <c r="H977" s="64">
        <v>0</v>
      </c>
      <c r="I977" s="78" t="s">
        <v>2108</v>
      </c>
      <c r="J977" s="64">
        <v>0</v>
      </c>
      <c r="K977" s="76" t="s">
        <v>2108</v>
      </c>
      <c r="L977" s="64">
        <v>0</v>
      </c>
      <c r="M977" s="157" t="s">
        <v>2108</v>
      </c>
      <c r="N977" s="31">
        <v>3196</v>
      </c>
      <c r="O977" s="33">
        <v>0</v>
      </c>
      <c r="P977" s="33">
        <v>0</v>
      </c>
      <c r="Q977" s="31">
        <v>16300</v>
      </c>
      <c r="R977" s="151">
        <v>5.1</v>
      </c>
      <c r="S977" s="64">
        <v>0</v>
      </c>
      <c r="T977" s="151" t="s">
        <v>3410</v>
      </c>
    </row>
    <row r="978" spans="1:20" ht="15">
      <c r="A978" s="85">
        <v>967</v>
      </c>
      <c r="B978" s="151" t="s">
        <v>2532</v>
      </c>
      <c r="C978" s="152" t="s">
        <v>2533</v>
      </c>
      <c r="D978" s="160" t="s">
        <v>29</v>
      </c>
      <c r="E978" s="152" t="s">
        <v>2156</v>
      </c>
      <c r="F978" s="64">
        <v>0</v>
      </c>
      <c r="G978" s="79" t="s">
        <v>2108</v>
      </c>
      <c r="H978" s="64">
        <v>0</v>
      </c>
      <c r="I978" s="32" t="s">
        <v>2108</v>
      </c>
      <c r="J978" s="64">
        <v>0</v>
      </c>
      <c r="K978" s="32" t="s">
        <v>2108</v>
      </c>
      <c r="L978" s="64">
        <v>0</v>
      </c>
      <c r="M978" s="32" t="s">
        <v>2108</v>
      </c>
      <c r="N978" s="31">
        <v>56</v>
      </c>
      <c r="O978" s="33">
        <v>0</v>
      </c>
      <c r="P978" s="33">
        <v>0</v>
      </c>
      <c r="Q978" s="31">
        <v>11500</v>
      </c>
      <c r="R978" s="151">
        <v>206.6</v>
      </c>
      <c r="S978" s="64">
        <v>4</v>
      </c>
      <c r="T978" s="151" t="s">
        <v>3410</v>
      </c>
    </row>
    <row r="979" spans="1:20" ht="15">
      <c r="A979" s="85">
        <v>968</v>
      </c>
      <c r="B979" s="151" t="s">
        <v>2534</v>
      </c>
      <c r="C979" s="152" t="s">
        <v>2535</v>
      </c>
      <c r="D979" s="160" t="s">
        <v>29</v>
      </c>
      <c r="E979" s="152" t="s">
        <v>2536</v>
      </c>
      <c r="F979" s="64">
        <v>0</v>
      </c>
      <c r="G979" s="79" t="s">
        <v>2108</v>
      </c>
      <c r="H979" s="64">
        <v>0</v>
      </c>
      <c r="I979" s="77" t="s">
        <v>2108</v>
      </c>
      <c r="J979" s="64">
        <v>0</v>
      </c>
      <c r="K979" s="76" t="s">
        <v>2108</v>
      </c>
      <c r="L979" s="64">
        <v>0</v>
      </c>
      <c r="M979" s="78" t="s">
        <v>2108</v>
      </c>
      <c r="N979" s="31">
        <v>4474</v>
      </c>
      <c r="O979" s="33">
        <v>0</v>
      </c>
      <c r="P979" s="33">
        <v>0</v>
      </c>
      <c r="Q979" s="31">
        <v>34000</v>
      </c>
      <c r="R979" s="151">
        <v>7.6</v>
      </c>
      <c r="S979" s="64">
        <v>423</v>
      </c>
      <c r="T979" s="151" t="s">
        <v>3410</v>
      </c>
    </row>
    <row r="980" spans="1:20" ht="15">
      <c r="A980" s="85">
        <v>969</v>
      </c>
      <c r="B980" s="151" t="s">
        <v>3376</v>
      </c>
      <c r="C980" s="152" t="s">
        <v>3377</v>
      </c>
      <c r="D980" s="160" t="s">
        <v>29</v>
      </c>
      <c r="E980" s="152" t="s">
        <v>2680</v>
      </c>
      <c r="F980" s="64">
        <v>0</v>
      </c>
      <c r="G980" s="79" t="s">
        <v>2108</v>
      </c>
      <c r="H980" s="64">
        <v>0</v>
      </c>
      <c r="I980" s="157" t="s">
        <v>2108</v>
      </c>
      <c r="J980" s="64">
        <v>0</v>
      </c>
      <c r="K980" s="73" t="s">
        <v>2108</v>
      </c>
      <c r="L980" s="64">
        <v>0</v>
      </c>
      <c r="M980" s="158" t="s">
        <v>2108</v>
      </c>
      <c r="N980" s="31"/>
      <c r="O980" s="33">
        <v>0</v>
      </c>
      <c r="P980" s="33">
        <v>0</v>
      </c>
      <c r="Q980" s="31">
        <v>0</v>
      </c>
      <c r="R980" s="151">
        <v>0</v>
      </c>
      <c r="S980" s="64">
        <v>0</v>
      </c>
      <c r="T980" s="151" t="s">
        <v>3410</v>
      </c>
    </row>
    <row r="981" spans="1:20" ht="15">
      <c r="A981" s="85">
        <v>970</v>
      </c>
      <c r="B981" s="151" t="s">
        <v>3443</v>
      </c>
      <c r="C981" s="152" t="s">
        <v>3444</v>
      </c>
      <c r="D981" s="160" t="s">
        <v>29</v>
      </c>
      <c r="E981" s="152" t="s">
        <v>3445</v>
      </c>
      <c r="F981" s="64">
        <v>0</v>
      </c>
      <c r="G981" s="79" t="s">
        <v>2108</v>
      </c>
      <c r="H981" s="64">
        <v>0</v>
      </c>
      <c r="I981" s="32" t="s">
        <v>2108</v>
      </c>
      <c r="J981" s="64">
        <v>0</v>
      </c>
      <c r="K981" s="78" t="s">
        <v>2108</v>
      </c>
      <c r="L981" s="64">
        <v>0</v>
      </c>
      <c r="M981" s="73" t="s">
        <v>2108</v>
      </c>
      <c r="N981" s="31">
        <v>669</v>
      </c>
      <c r="O981" s="33">
        <v>0</v>
      </c>
      <c r="P981" s="33">
        <v>0</v>
      </c>
      <c r="Q981" s="31">
        <v>8700</v>
      </c>
      <c r="R981" s="151">
        <v>13</v>
      </c>
      <c r="S981" s="64">
        <v>458911</v>
      </c>
      <c r="T981" s="151" t="s">
        <v>2108</v>
      </c>
    </row>
    <row r="982" spans="1:20" ht="15">
      <c r="A982" s="85">
        <v>971</v>
      </c>
      <c r="B982" s="151" t="s">
        <v>2537</v>
      </c>
      <c r="C982" s="152" t="s">
        <v>2538</v>
      </c>
      <c r="D982" s="160" t="s">
        <v>29</v>
      </c>
      <c r="E982" s="152" t="s">
        <v>2116</v>
      </c>
      <c r="F982" s="64">
        <v>727081363</v>
      </c>
      <c r="G982" s="78">
        <v>-0.38</v>
      </c>
      <c r="H982" s="64">
        <v>-939509232</v>
      </c>
      <c r="I982" s="73">
        <v>-0.07</v>
      </c>
      <c r="J982" s="64">
        <v>5191039025</v>
      </c>
      <c r="K982" s="73">
        <v>0.66</v>
      </c>
      <c r="L982" s="64">
        <v>-4174419554</v>
      </c>
      <c r="M982" s="73">
        <v>-0.01</v>
      </c>
      <c r="N982" s="31">
        <v>36</v>
      </c>
      <c r="O982" s="33">
        <v>0.003</v>
      </c>
      <c r="P982" s="33">
        <v>0.003</v>
      </c>
      <c r="Q982" s="31">
        <v>8900</v>
      </c>
      <c r="R982" s="151">
        <v>250.3</v>
      </c>
      <c r="S982" s="64">
        <v>130</v>
      </c>
      <c r="T982" s="151" t="s">
        <v>3410</v>
      </c>
    </row>
    <row r="983" spans="1:20" ht="15">
      <c r="A983" s="85">
        <v>972</v>
      </c>
      <c r="B983" s="151" t="s">
        <v>528</v>
      </c>
      <c r="C983" s="152" t="s">
        <v>529</v>
      </c>
      <c r="D983" s="160" t="s">
        <v>29</v>
      </c>
      <c r="E983" s="152" t="s">
        <v>2148</v>
      </c>
      <c r="F983" s="64">
        <v>0</v>
      </c>
      <c r="G983" s="79" t="s">
        <v>2108</v>
      </c>
      <c r="H983" s="64">
        <v>0</v>
      </c>
      <c r="I983" s="32" t="s">
        <v>2108</v>
      </c>
      <c r="J983" s="64">
        <v>0</v>
      </c>
      <c r="K983" s="78" t="s">
        <v>2108</v>
      </c>
      <c r="L983" s="64">
        <v>0</v>
      </c>
      <c r="M983" s="77" t="s">
        <v>2108</v>
      </c>
      <c r="N983" s="31">
        <v>563</v>
      </c>
      <c r="O983" s="33">
        <v>0</v>
      </c>
      <c r="P983" s="33">
        <v>0</v>
      </c>
      <c r="Q983" s="31">
        <v>900</v>
      </c>
      <c r="R983" s="151">
        <v>1.6</v>
      </c>
      <c r="S983" s="64">
        <v>0</v>
      </c>
      <c r="T983" s="151" t="s">
        <v>3410</v>
      </c>
    </row>
    <row r="984" spans="1:20" ht="15">
      <c r="A984" s="85">
        <v>973</v>
      </c>
      <c r="B984" s="151" t="s">
        <v>2539</v>
      </c>
      <c r="C984" s="152" t="s">
        <v>2540</v>
      </c>
      <c r="D984" s="160" t="s">
        <v>29</v>
      </c>
      <c r="E984" s="152" t="s">
        <v>2147</v>
      </c>
      <c r="F984" s="64">
        <v>0</v>
      </c>
      <c r="G984" s="79" t="s">
        <v>2108</v>
      </c>
      <c r="H984" s="64">
        <v>0</v>
      </c>
      <c r="I984" s="78" t="s">
        <v>2108</v>
      </c>
      <c r="J984" s="64">
        <v>0</v>
      </c>
      <c r="K984" s="78" t="s">
        <v>2108</v>
      </c>
      <c r="L984" s="64">
        <v>0</v>
      </c>
      <c r="M984" s="78" t="s">
        <v>2108</v>
      </c>
      <c r="N984" s="31">
        <v>-193</v>
      </c>
      <c r="O984" s="33">
        <v>0</v>
      </c>
      <c r="P984" s="33">
        <v>0</v>
      </c>
      <c r="Q984" s="31">
        <v>9700</v>
      </c>
      <c r="R984" s="151">
        <v>-50.2</v>
      </c>
      <c r="S984" s="64">
        <v>61</v>
      </c>
      <c r="T984" s="151" t="s">
        <v>3410</v>
      </c>
    </row>
    <row r="985" spans="1:20" ht="15">
      <c r="A985" s="85">
        <v>974</v>
      </c>
      <c r="B985" s="151" t="s">
        <v>2541</v>
      </c>
      <c r="C985" s="152" t="s">
        <v>2542</v>
      </c>
      <c r="D985" s="160" t="s">
        <v>29</v>
      </c>
      <c r="E985" s="152" t="s">
        <v>2106</v>
      </c>
      <c r="F985" s="64">
        <v>13822917840</v>
      </c>
      <c r="G985" s="78">
        <v>-0.01</v>
      </c>
      <c r="H985" s="64">
        <v>2027402362</v>
      </c>
      <c r="I985" s="32">
        <v>28.08</v>
      </c>
      <c r="J985" s="64">
        <v>49310937565</v>
      </c>
      <c r="K985" s="76">
        <v>-0.15</v>
      </c>
      <c r="L985" s="64">
        <v>-10842655504</v>
      </c>
      <c r="M985" s="76">
        <v>-0.47</v>
      </c>
      <c r="N985" s="31">
        <v>-846</v>
      </c>
      <c r="O985" s="33">
        <v>-0.091</v>
      </c>
      <c r="P985" s="33">
        <v>0</v>
      </c>
      <c r="Q985" s="31">
        <v>1100</v>
      </c>
      <c r="R985" s="151">
        <v>-1.3</v>
      </c>
      <c r="S985" s="64">
        <v>45</v>
      </c>
      <c r="T985" s="151" t="s">
        <v>3410</v>
      </c>
    </row>
    <row r="986" spans="1:20" ht="15">
      <c r="A986" s="85">
        <v>975</v>
      </c>
      <c r="B986" s="151" t="s">
        <v>3446</v>
      </c>
      <c r="C986" s="152" t="s">
        <v>3447</v>
      </c>
      <c r="D986" s="160" t="s">
        <v>29</v>
      </c>
      <c r="E986" s="152" t="s">
        <v>2125</v>
      </c>
      <c r="F986" s="64">
        <v>0</v>
      </c>
      <c r="G986" s="79" t="s">
        <v>2108</v>
      </c>
      <c r="H986" s="64">
        <v>0</v>
      </c>
      <c r="I986" s="32" t="s">
        <v>2108</v>
      </c>
      <c r="J986" s="64">
        <v>0</v>
      </c>
      <c r="K986" s="32" t="s">
        <v>2108</v>
      </c>
      <c r="L986" s="64">
        <v>0</v>
      </c>
      <c r="M986" s="32" t="s">
        <v>2108</v>
      </c>
      <c r="N986" s="31">
        <v>1804</v>
      </c>
      <c r="O986" s="33">
        <v>0</v>
      </c>
      <c r="P986" s="33">
        <v>0</v>
      </c>
      <c r="Q986" s="31">
        <v>10100</v>
      </c>
      <c r="R986" s="151">
        <v>5.6</v>
      </c>
      <c r="S986" s="64">
        <v>1160</v>
      </c>
      <c r="T986" s="151" t="s">
        <v>3410</v>
      </c>
    </row>
    <row r="987" spans="1:20" ht="15">
      <c r="A987" s="85">
        <v>976</v>
      </c>
      <c r="B987" s="151" t="s">
        <v>2543</v>
      </c>
      <c r="C987" s="152" t="s">
        <v>2544</v>
      </c>
      <c r="D987" s="160" t="s">
        <v>29</v>
      </c>
      <c r="E987" s="152" t="s">
        <v>2238</v>
      </c>
      <c r="F987" s="64">
        <v>0</v>
      </c>
      <c r="G987" s="79" t="s">
        <v>2108</v>
      </c>
      <c r="H987" s="64">
        <v>0</v>
      </c>
      <c r="I987" s="77" t="s">
        <v>2108</v>
      </c>
      <c r="J987" s="64">
        <v>0</v>
      </c>
      <c r="K987" s="78" t="s">
        <v>2108</v>
      </c>
      <c r="L987" s="64">
        <v>0</v>
      </c>
      <c r="M987" s="161" t="s">
        <v>2108</v>
      </c>
      <c r="N987" s="31">
        <v>-342</v>
      </c>
      <c r="O987" s="33">
        <v>0</v>
      </c>
      <c r="P987" s="33">
        <v>0</v>
      </c>
      <c r="Q987" s="31">
        <v>15000</v>
      </c>
      <c r="R987" s="151">
        <v>-43.9</v>
      </c>
      <c r="S987" s="64">
        <v>0</v>
      </c>
      <c r="T987" s="151" t="s">
        <v>3410</v>
      </c>
    </row>
    <row r="988" spans="1:20" ht="15">
      <c r="A988" s="85">
        <v>977</v>
      </c>
      <c r="B988" s="151" t="s">
        <v>2545</v>
      </c>
      <c r="C988" s="152" t="s">
        <v>2546</v>
      </c>
      <c r="D988" s="160" t="s">
        <v>29</v>
      </c>
      <c r="E988" s="152" t="s">
        <v>2110</v>
      </c>
      <c r="F988" s="64">
        <v>23426918148</v>
      </c>
      <c r="G988" s="78">
        <v>-0.65</v>
      </c>
      <c r="H988" s="64">
        <v>10356329386</v>
      </c>
      <c r="I988" s="32">
        <v>-0.75</v>
      </c>
      <c r="J988" s="64">
        <v>123473102831</v>
      </c>
      <c r="K988" s="32">
        <v>0.12</v>
      </c>
      <c r="L988" s="64">
        <v>60151863972</v>
      </c>
      <c r="M988" s="32">
        <v>-0.08</v>
      </c>
      <c r="N988" s="31">
        <v>1796</v>
      </c>
      <c r="O988" s="33">
        <v>0.171</v>
      </c>
      <c r="P988" s="33">
        <v>0.187</v>
      </c>
      <c r="Q988" s="31">
        <v>8800</v>
      </c>
      <c r="R988" s="151">
        <v>4.9</v>
      </c>
      <c r="S988" s="64">
        <v>2269608</v>
      </c>
      <c r="T988" s="151" t="s">
        <v>2063</v>
      </c>
    </row>
    <row r="989" spans="1:20" ht="15">
      <c r="A989" s="85">
        <v>978</v>
      </c>
      <c r="B989" s="151" t="s">
        <v>3130</v>
      </c>
      <c r="C989" s="152" t="s">
        <v>3131</v>
      </c>
      <c r="D989" s="160" t="s">
        <v>29</v>
      </c>
      <c r="E989" s="152" t="s">
        <v>2175</v>
      </c>
      <c r="F989" s="64">
        <v>0</v>
      </c>
      <c r="G989" s="79" t="s">
        <v>2108</v>
      </c>
      <c r="H989" s="64">
        <v>0</v>
      </c>
      <c r="I989" s="32" t="s">
        <v>2108</v>
      </c>
      <c r="J989" s="64">
        <v>0</v>
      </c>
      <c r="K989" s="78" t="s">
        <v>2108</v>
      </c>
      <c r="L989" s="64">
        <v>0</v>
      </c>
      <c r="M989" s="77" t="s">
        <v>2108</v>
      </c>
      <c r="N989" s="31">
        <v>5625</v>
      </c>
      <c r="O989" s="33">
        <v>0</v>
      </c>
      <c r="P989" s="33">
        <v>0</v>
      </c>
      <c r="Q989" s="31">
        <v>18000</v>
      </c>
      <c r="R989" s="151">
        <v>3.2</v>
      </c>
      <c r="S989" s="64">
        <v>0</v>
      </c>
      <c r="T989" s="151" t="s">
        <v>3410</v>
      </c>
    </row>
    <row r="990" spans="1:20" ht="15">
      <c r="A990" s="85">
        <v>979</v>
      </c>
      <c r="B990" s="151" t="s">
        <v>2547</v>
      </c>
      <c r="C990" s="152" t="s">
        <v>2548</v>
      </c>
      <c r="D990" s="160" t="s">
        <v>29</v>
      </c>
      <c r="E990" s="152" t="s">
        <v>2109</v>
      </c>
      <c r="F990" s="64">
        <v>151960599624</v>
      </c>
      <c r="G990" s="78">
        <v>-0.3</v>
      </c>
      <c r="H990" s="64">
        <v>-8423986467</v>
      </c>
      <c r="I990" s="32">
        <v>0.68</v>
      </c>
      <c r="J990" s="64">
        <v>712437384477</v>
      </c>
      <c r="K990" s="32">
        <v>0.24</v>
      </c>
      <c r="L990" s="64">
        <v>-55873116686</v>
      </c>
      <c r="M990" s="32">
        <v>-0.03</v>
      </c>
      <c r="N990" s="31">
        <v>-1204</v>
      </c>
      <c r="O990" s="33">
        <v>-0.04</v>
      </c>
      <c r="P990" s="33">
        <v>-0.225</v>
      </c>
      <c r="Q990" s="31">
        <v>11800</v>
      </c>
      <c r="R990" s="151">
        <v>-9.8</v>
      </c>
      <c r="S990" s="64">
        <v>291</v>
      </c>
      <c r="T990" s="151" t="s">
        <v>3410</v>
      </c>
    </row>
    <row r="991" spans="1:20" ht="15">
      <c r="A991" s="85">
        <v>980</v>
      </c>
      <c r="B991" s="151" t="s">
        <v>2549</v>
      </c>
      <c r="C991" s="152" t="s">
        <v>2550</v>
      </c>
      <c r="D991" s="160" t="s">
        <v>29</v>
      </c>
      <c r="E991" s="152" t="s">
        <v>2147</v>
      </c>
      <c r="F991" s="64">
        <v>0</v>
      </c>
      <c r="G991" s="79" t="s">
        <v>2108</v>
      </c>
      <c r="H991" s="64">
        <v>0</v>
      </c>
      <c r="I991" s="32" t="s">
        <v>2108</v>
      </c>
      <c r="J991" s="64">
        <v>0</v>
      </c>
      <c r="K991" s="32" t="s">
        <v>2108</v>
      </c>
      <c r="L991" s="64">
        <v>0</v>
      </c>
      <c r="M991" s="32" t="s">
        <v>2108</v>
      </c>
      <c r="N991" s="31">
        <v>569</v>
      </c>
      <c r="O991" s="33">
        <v>0</v>
      </c>
      <c r="P991" s="33">
        <v>0</v>
      </c>
      <c r="Q991" s="31">
        <v>14000</v>
      </c>
      <c r="R991" s="151">
        <v>24.6</v>
      </c>
      <c r="S991" s="64">
        <v>52</v>
      </c>
      <c r="T991" s="151" t="s">
        <v>3410</v>
      </c>
    </row>
    <row r="992" spans="1:20" ht="15">
      <c r="A992" s="85">
        <v>981</v>
      </c>
      <c r="B992" s="151" t="s">
        <v>3448</v>
      </c>
      <c r="C992" s="152" t="s">
        <v>3449</v>
      </c>
      <c r="D992" s="160" t="s">
        <v>29</v>
      </c>
      <c r="E992" s="152" t="s">
        <v>2147</v>
      </c>
      <c r="F992" s="64">
        <v>0</v>
      </c>
      <c r="G992" s="79" t="s">
        <v>2108</v>
      </c>
      <c r="H992" s="64">
        <v>0</v>
      </c>
      <c r="I992" s="78" t="s">
        <v>2108</v>
      </c>
      <c r="J992" s="64">
        <v>0</v>
      </c>
      <c r="K992" s="73" t="s">
        <v>2108</v>
      </c>
      <c r="L992" s="64">
        <v>0</v>
      </c>
      <c r="M992" s="73" t="s">
        <v>2108</v>
      </c>
      <c r="N992" s="31">
        <v>769</v>
      </c>
      <c r="O992" s="33">
        <v>0</v>
      </c>
      <c r="P992" s="33">
        <v>0</v>
      </c>
      <c r="Q992" s="31">
        <v>10000</v>
      </c>
      <c r="R992" s="151">
        <v>13</v>
      </c>
      <c r="S992" s="64">
        <v>0</v>
      </c>
      <c r="T992" s="151" t="s">
        <v>3410</v>
      </c>
    </row>
    <row r="993" spans="1:20" ht="15">
      <c r="A993" s="85">
        <v>982</v>
      </c>
      <c r="B993" s="151" t="s">
        <v>3132</v>
      </c>
      <c r="C993" s="152" t="s">
        <v>3133</v>
      </c>
      <c r="D993" s="160" t="s">
        <v>29</v>
      </c>
      <c r="E993" s="152" t="s">
        <v>2680</v>
      </c>
      <c r="F993" s="64">
        <v>0</v>
      </c>
      <c r="G993" s="79" t="s">
        <v>2108</v>
      </c>
      <c r="H993" s="64">
        <v>0</v>
      </c>
      <c r="I993" s="78" t="s">
        <v>2108</v>
      </c>
      <c r="J993" s="64">
        <v>0</v>
      </c>
      <c r="K993" s="78" t="s">
        <v>2108</v>
      </c>
      <c r="L993" s="64">
        <v>0</v>
      </c>
      <c r="M993" s="73" t="s">
        <v>2108</v>
      </c>
      <c r="N993" s="31">
        <v>6568</v>
      </c>
      <c r="O993" s="33">
        <v>0</v>
      </c>
      <c r="P993" s="33">
        <v>0</v>
      </c>
      <c r="Q993" s="31">
        <v>24300</v>
      </c>
      <c r="R993" s="151">
        <v>3.7</v>
      </c>
      <c r="S993" s="64">
        <v>43</v>
      </c>
      <c r="T993" s="151" t="s">
        <v>3410</v>
      </c>
    </row>
    <row r="994" spans="1:20" ht="15">
      <c r="A994" s="85">
        <v>983</v>
      </c>
      <c r="B994" s="151" t="s">
        <v>2551</v>
      </c>
      <c r="C994" s="152" t="s">
        <v>2552</v>
      </c>
      <c r="D994" s="160" t="s">
        <v>29</v>
      </c>
      <c r="E994" s="152" t="s">
        <v>2553</v>
      </c>
      <c r="F994" s="64">
        <v>2179940678393</v>
      </c>
      <c r="G994" s="73">
        <v>0.16</v>
      </c>
      <c r="H994" s="64">
        <v>323251046482</v>
      </c>
      <c r="I994" s="32">
        <v>0.12</v>
      </c>
      <c r="J994" s="64">
        <v>8204309270650</v>
      </c>
      <c r="K994" s="78">
        <v>0.15</v>
      </c>
      <c r="L994" s="64">
        <v>1182494361721</v>
      </c>
      <c r="M994" s="78">
        <v>0.05</v>
      </c>
      <c r="N994" s="31">
        <v>4128</v>
      </c>
      <c r="O994" s="33">
        <v>0.108</v>
      </c>
      <c r="P994" s="33">
        <v>0.26</v>
      </c>
      <c r="Q994" s="31">
        <v>54900</v>
      </c>
      <c r="R994" s="151">
        <v>13.3</v>
      </c>
      <c r="S994" s="64">
        <v>3439</v>
      </c>
      <c r="T994" s="151" t="s">
        <v>3410</v>
      </c>
    </row>
    <row r="995" spans="1:20" ht="15">
      <c r="A995" s="85">
        <v>984</v>
      </c>
      <c r="B995" s="151" t="s">
        <v>3134</v>
      </c>
      <c r="C995" s="152" t="s">
        <v>3135</v>
      </c>
      <c r="D995" s="160" t="s">
        <v>29</v>
      </c>
      <c r="E995" s="152" t="s">
        <v>3136</v>
      </c>
      <c r="F995" s="64">
        <v>0</v>
      </c>
      <c r="G995" s="79" t="s">
        <v>2108</v>
      </c>
      <c r="H995" s="64">
        <v>0</v>
      </c>
      <c r="I995" s="32" t="s">
        <v>2108</v>
      </c>
      <c r="J995" s="64">
        <v>0</v>
      </c>
      <c r="K995" s="73" t="s">
        <v>2108</v>
      </c>
      <c r="L995" s="64">
        <v>0</v>
      </c>
      <c r="M995" s="76" t="s">
        <v>2108</v>
      </c>
      <c r="N995" s="31">
        <v>2</v>
      </c>
      <c r="O995" s="33">
        <v>0</v>
      </c>
      <c r="P995" s="33">
        <v>0</v>
      </c>
      <c r="Q995" s="31">
        <v>4000</v>
      </c>
      <c r="R995" s="151">
        <v>2263.4</v>
      </c>
      <c r="S995" s="64">
        <v>4</v>
      </c>
      <c r="T995" s="151" t="s">
        <v>3410</v>
      </c>
    </row>
    <row r="996" spans="1:20" ht="15">
      <c r="A996" s="85">
        <v>985</v>
      </c>
      <c r="B996" s="151" t="s">
        <v>550</v>
      </c>
      <c r="C996" s="152" t="s">
        <v>551</v>
      </c>
      <c r="D996" s="160" t="s">
        <v>29</v>
      </c>
      <c r="E996" s="152" t="s">
        <v>2132</v>
      </c>
      <c r="F996" s="64">
        <v>0</v>
      </c>
      <c r="G996" s="79" t="s">
        <v>2108</v>
      </c>
      <c r="H996" s="64">
        <v>-8590303839</v>
      </c>
      <c r="I996" s="32">
        <v>0.53</v>
      </c>
      <c r="J996" s="64">
        <v>9294020880</v>
      </c>
      <c r="K996" s="32">
        <v>-0.97</v>
      </c>
      <c r="L996" s="64">
        <v>-35575750658</v>
      </c>
      <c r="M996" s="32">
        <v>-2.43</v>
      </c>
      <c r="N996" s="31">
        <v>-3000</v>
      </c>
      <c r="O996" s="33">
        <v>0</v>
      </c>
      <c r="P996" s="33">
        <v>0</v>
      </c>
      <c r="Q996" s="31">
        <v>900</v>
      </c>
      <c r="R996" s="151">
        <v>-0.3</v>
      </c>
      <c r="S996" s="64">
        <v>1421</v>
      </c>
      <c r="T996" s="151" t="s">
        <v>3410</v>
      </c>
    </row>
    <row r="997" spans="1:20" ht="15">
      <c r="A997" s="85">
        <v>986</v>
      </c>
      <c r="B997" s="151" t="s">
        <v>3276</v>
      </c>
      <c r="C997" s="152">
        <v>40299</v>
      </c>
      <c r="D997" s="160" t="s">
        <v>29</v>
      </c>
      <c r="E997" s="152" t="s">
        <v>2132</v>
      </c>
      <c r="F997" s="64">
        <v>659918668586</v>
      </c>
      <c r="G997" s="78">
        <v>-0.11</v>
      </c>
      <c r="H997" s="64">
        <v>17868895586</v>
      </c>
      <c r="I997" s="32">
        <v>0.15</v>
      </c>
      <c r="J997" s="64">
        <v>2916489266692</v>
      </c>
      <c r="K997" s="73">
        <v>1.11</v>
      </c>
      <c r="L997" s="64">
        <v>55192642314</v>
      </c>
      <c r="M997" s="73">
        <v>1.01</v>
      </c>
      <c r="N997" s="31">
        <v>2815</v>
      </c>
      <c r="O997" s="33">
        <v>0.041</v>
      </c>
      <c r="P997" s="33">
        <v>0.147</v>
      </c>
      <c r="Q997" s="31">
        <v>34900</v>
      </c>
      <c r="R997" s="151">
        <v>12.4</v>
      </c>
      <c r="S997" s="64">
        <v>4</v>
      </c>
      <c r="T997" s="151" t="s">
        <v>3410</v>
      </c>
    </row>
    <row r="998" spans="1:20" ht="15">
      <c r="A998" s="85">
        <v>987</v>
      </c>
      <c r="B998" s="151" t="s">
        <v>3277</v>
      </c>
      <c r="C998" s="152" t="s">
        <v>3278</v>
      </c>
      <c r="D998" s="160" t="s">
        <v>29</v>
      </c>
      <c r="E998" s="152" t="s">
        <v>2680</v>
      </c>
      <c r="F998" s="64">
        <v>0</v>
      </c>
      <c r="G998" s="79" t="s">
        <v>2108</v>
      </c>
      <c r="H998" s="64">
        <v>0</v>
      </c>
      <c r="I998" s="32" t="s">
        <v>2108</v>
      </c>
      <c r="J998" s="64">
        <v>0</v>
      </c>
      <c r="K998" s="32" t="s">
        <v>2108</v>
      </c>
      <c r="L998" s="64">
        <v>0</v>
      </c>
      <c r="M998" s="32" t="s">
        <v>2108</v>
      </c>
      <c r="N998" s="31"/>
      <c r="O998" s="33">
        <v>0</v>
      </c>
      <c r="P998" s="33">
        <v>0</v>
      </c>
      <c r="Q998" s="31">
        <v>0</v>
      </c>
      <c r="R998" s="151">
        <v>0</v>
      </c>
      <c r="S998" s="64">
        <v>0</v>
      </c>
      <c r="T998" s="151" t="s">
        <v>3410</v>
      </c>
    </row>
    <row r="999" spans="1:20" ht="15">
      <c r="A999" s="85">
        <v>988</v>
      </c>
      <c r="B999" s="151" t="s">
        <v>2554</v>
      </c>
      <c r="C999" s="152" t="s">
        <v>2555</v>
      </c>
      <c r="D999" s="160" t="s">
        <v>29</v>
      </c>
      <c r="E999" s="152" t="s">
        <v>2132</v>
      </c>
      <c r="F999" s="64">
        <v>0</v>
      </c>
      <c r="G999" s="79" t="s">
        <v>2108</v>
      </c>
      <c r="H999" s="64">
        <v>0</v>
      </c>
      <c r="I999" s="157" t="s">
        <v>2108</v>
      </c>
      <c r="J999" s="64">
        <v>0</v>
      </c>
      <c r="K999" s="76" t="s">
        <v>2108</v>
      </c>
      <c r="L999" s="64">
        <v>0</v>
      </c>
      <c r="M999" s="76" t="s">
        <v>2108</v>
      </c>
      <c r="N999" s="31"/>
      <c r="O999" s="33">
        <v>0</v>
      </c>
      <c r="P999" s="33">
        <v>0</v>
      </c>
      <c r="Q999" s="31">
        <v>0</v>
      </c>
      <c r="R999" s="151">
        <v>0</v>
      </c>
      <c r="S999" s="64">
        <v>0</v>
      </c>
      <c r="T999" s="151" t="s">
        <v>3410</v>
      </c>
    </row>
    <row r="1000" spans="1:20" ht="15">
      <c r="A1000" s="85">
        <v>989</v>
      </c>
      <c r="B1000" s="151" t="s">
        <v>556</v>
      </c>
      <c r="C1000" s="152" t="s">
        <v>557</v>
      </c>
      <c r="D1000" s="160" t="s">
        <v>29</v>
      </c>
      <c r="E1000" s="152" t="s">
        <v>2135</v>
      </c>
      <c r="F1000" s="64">
        <v>0</v>
      </c>
      <c r="G1000" s="79" t="s">
        <v>2108</v>
      </c>
      <c r="H1000" s="64">
        <v>0</v>
      </c>
      <c r="I1000" s="77" t="s">
        <v>2108</v>
      </c>
      <c r="J1000" s="64">
        <v>0</v>
      </c>
      <c r="K1000" s="78" t="s">
        <v>2108</v>
      </c>
      <c r="L1000" s="64">
        <v>0</v>
      </c>
      <c r="M1000" s="73" t="s">
        <v>2108</v>
      </c>
      <c r="N1000" s="31">
        <v>1667</v>
      </c>
      <c r="O1000" s="33">
        <v>0</v>
      </c>
      <c r="P1000" s="33">
        <v>0</v>
      </c>
      <c r="Q1000" s="31">
        <v>16000</v>
      </c>
      <c r="R1000" s="151">
        <v>9.6</v>
      </c>
      <c r="S1000" s="64">
        <v>491</v>
      </c>
      <c r="T1000" s="151" t="s">
        <v>3410</v>
      </c>
    </row>
    <row r="1001" spans="1:20" ht="15">
      <c r="A1001" s="85">
        <v>990</v>
      </c>
      <c r="B1001" s="151" t="s">
        <v>3378</v>
      </c>
      <c r="C1001" s="152" t="s">
        <v>3379</v>
      </c>
      <c r="D1001" s="160" t="s">
        <v>29</v>
      </c>
      <c r="E1001" s="152" t="s">
        <v>2127</v>
      </c>
      <c r="F1001" s="64">
        <v>0</v>
      </c>
      <c r="G1001" s="79" t="s">
        <v>2108</v>
      </c>
      <c r="H1001" s="64">
        <v>0</v>
      </c>
      <c r="I1001" s="78" t="s">
        <v>2108</v>
      </c>
      <c r="J1001" s="64">
        <v>27865709754064</v>
      </c>
      <c r="K1001" s="77">
        <v>-0.26</v>
      </c>
      <c r="L1001" s="64">
        <v>144148044822</v>
      </c>
      <c r="M1001" s="158">
        <v>-0.33</v>
      </c>
      <c r="N1001" s="31">
        <v>345</v>
      </c>
      <c r="O1001" s="33">
        <v>0</v>
      </c>
      <c r="P1001" s="33">
        <v>0</v>
      </c>
      <c r="Q1001" s="31">
        <v>13800</v>
      </c>
      <c r="R1001" s="151">
        <v>40</v>
      </c>
      <c r="S1001" s="64">
        <v>587</v>
      </c>
      <c r="T1001" s="151" t="s">
        <v>3410</v>
      </c>
    </row>
    <row r="1002" spans="1:20" ht="15">
      <c r="A1002" s="85">
        <v>991</v>
      </c>
      <c r="B1002" s="151" t="s">
        <v>560</v>
      </c>
      <c r="C1002" s="152" t="s">
        <v>561</v>
      </c>
      <c r="D1002" s="160" t="s">
        <v>29</v>
      </c>
      <c r="E1002" s="152" t="s">
        <v>2126</v>
      </c>
      <c r="F1002" s="64">
        <v>0</v>
      </c>
      <c r="G1002" s="79" t="s">
        <v>2108</v>
      </c>
      <c r="H1002" s="64">
        <v>0</v>
      </c>
      <c r="I1002" s="32" t="s">
        <v>2108</v>
      </c>
      <c r="J1002" s="64">
        <v>0</v>
      </c>
      <c r="K1002" s="32" t="s">
        <v>2108</v>
      </c>
      <c r="L1002" s="64">
        <v>0</v>
      </c>
      <c r="M1002" s="32" t="s">
        <v>2108</v>
      </c>
      <c r="N1002" s="31">
        <v>106</v>
      </c>
      <c r="O1002" s="33">
        <v>0</v>
      </c>
      <c r="P1002" s="33">
        <v>0</v>
      </c>
      <c r="Q1002" s="31">
        <v>2500</v>
      </c>
      <c r="R1002" s="151">
        <v>23.6</v>
      </c>
      <c r="S1002" s="64">
        <v>4</v>
      </c>
      <c r="T1002" s="151" t="s">
        <v>3410</v>
      </c>
    </row>
    <row r="1003" spans="1:20" ht="15">
      <c r="A1003" s="85">
        <v>992</v>
      </c>
      <c r="B1003" s="151" t="s">
        <v>562</v>
      </c>
      <c r="C1003" s="152" t="s">
        <v>563</v>
      </c>
      <c r="D1003" s="160" t="s">
        <v>29</v>
      </c>
      <c r="E1003" s="152" t="s">
        <v>2167</v>
      </c>
      <c r="F1003" s="64">
        <v>0</v>
      </c>
      <c r="G1003" s="79" t="s">
        <v>2108</v>
      </c>
      <c r="H1003" s="64">
        <v>0</v>
      </c>
      <c r="I1003" s="73" t="s">
        <v>2108</v>
      </c>
      <c r="J1003" s="64">
        <v>0</v>
      </c>
      <c r="K1003" s="78" t="s">
        <v>2108</v>
      </c>
      <c r="L1003" s="64">
        <v>0</v>
      </c>
      <c r="M1003" s="73" t="s">
        <v>2108</v>
      </c>
      <c r="N1003" s="31">
        <v>-714</v>
      </c>
      <c r="O1003" s="33">
        <v>0</v>
      </c>
      <c r="P1003" s="33">
        <v>0</v>
      </c>
      <c r="Q1003" s="31">
        <v>500</v>
      </c>
      <c r="R1003" s="151">
        <v>-0.7</v>
      </c>
      <c r="S1003" s="64">
        <v>489</v>
      </c>
      <c r="T1003" s="151" t="s">
        <v>3410</v>
      </c>
    </row>
    <row r="1004" spans="1:20" ht="15">
      <c r="A1004" s="85">
        <v>993</v>
      </c>
      <c r="B1004" s="151" t="s">
        <v>564</v>
      </c>
      <c r="C1004" s="152" t="s">
        <v>565</v>
      </c>
      <c r="D1004" s="160" t="s">
        <v>29</v>
      </c>
      <c r="E1004" s="152" t="s">
        <v>2127</v>
      </c>
      <c r="F1004" s="64">
        <v>36632224397</v>
      </c>
      <c r="G1004" s="78">
        <v>-0.06</v>
      </c>
      <c r="H1004" s="64">
        <v>24980495582</v>
      </c>
      <c r="I1004" s="32">
        <v>-0.07</v>
      </c>
      <c r="J1004" s="64">
        <v>162859521663</v>
      </c>
      <c r="K1004" s="32">
        <v>0.06</v>
      </c>
      <c r="L1004" s="64">
        <v>109683033585</v>
      </c>
      <c r="M1004" s="32">
        <v>0.07</v>
      </c>
      <c r="N1004" s="31">
        <v>5536</v>
      </c>
      <c r="O1004" s="33">
        <v>0.296</v>
      </c>
      <c r="P1004" s="33">
        <v>0.323</v>
      </c>
      <c r="Q1004" s="31">
        <v>31000</v>
      </c>
      <c r="R1004" s="151">
        <v>5.6</v>
      </c>
      <c r="S1004" s="64">
        <v>1487</v>
      </c>
      <c r="T1004" s="151" t="s">
        <v>3410</v>
      </c>
    </row>
    <row r="1005" spans="1:20" ht="15">
      <c r="A1005" s="85">
        <v>994</v>
      </c>
      <c r="B1005" s="151" t="s">
        <v>3137</v>
      </c>
      <c r="C1005" s="152" t="s">
        <v>3138</v>
      </c>
      <c r="D1005" s="160" t="s">
        <v>29</v>
      </c>
      <c r="E1005" s="152" t="s">
        <v>2135</v>
      </c>
      <c r="F1005" s="64">
        <v>12850435726</v>
      </c>
      <c r="G1005" s="79" t="s">
        <v>2108</v>
      </c>
      <c r="H1005" s="64">
        <v>-587304401</v>
      </c>
      <c r="I1005" s="78" t="s">
        <v>2108</v>
      </c>
      <c r="J1005" s="64">
        <v>23745353889</v>
      </c>
      <c r="K1005" s="73" t="s">
        <v>2108</v>
      </c>
      <c r="L1005" s="64">
        <v>-1970057204</v>
      </c>
      <c r="M1005" s="78" t="s">
        <v>2108</v>
      </c>
      <c r="N1005" s="31">
        <v>-81</v>
      </c>
      <c r="O1005" s="33">
        <v>0</v>
      </c>
      <c r="P1005" s="33">
        <v>0</v>
      </c>
      <c r="Q1005" s="31">
        <v>13200</v>
      </c>
      <c r="R1005" s="151">
        <v>-162.5</v>
      </c>
      <c r="S1005" s="64">
        <v>0</v>
      </c>
      <c r="T1005" s="151" t="s">
        <v>3410</v>
      </c>
    </row>
    <row r="1006" spans="1:20" ht="15">
      <c r="A1006" s="85">
        <v>995</v>
      </c>
      <c r="B1006" s="151" t="s">
        <v>2556</v>
      </c>
      <c r="C1006" s="152" t="s">
        <v>2557</v>
      </c>
      <c r="D1006" s="160" t="s">
        <v>29</v>
      </c>
      <c r="E1006" s="152" t="s">
        <v>2127</v>
      </c>
      <c r="F1006" s="64">
        <v>105675852350</v>
      </c>
      <c r="G1006" s="78">
        <v>-0.21</v>
      </c>
      <c r="H1006" s="64">
        <v>40356906172</v>
      </c>
      <c r="I1006" s="77">
        <v>-0.13</v>
      </c>
      <c r="J1006" s="64">
        <v>522233718725</v>
      </c>
      <c r="K1006" s="73">
        <v>0.02</v>
      </c>
      <c r="L1006" s="64">
        <v>210645852642</v>
      </c>
      <c r="M1006" s="77">
        <v>0.01</v>
      </c>
      <c r="N1006" s="31">
        <v>1462</v>
      </c>
      <c r="O1006" s="33">
        <v>0.079</v>
      </c>
      <c r="P1006" s="33">
        <v>0.104</v>
      </c>
      <c r="Q1006" s="31">
        <v>13600</v>
      </c>
      <c r="R1006" s="151">
        <v>9.3</v>
      </c>
      <c r="S1006" s="64">
        <v>32685</v>
      </c>
      <c r="T1006" s="151" t="s">
        <v>3410</v>
      </c>
    </row>
    <row r="1007" spans="1:20" ht="15">
      <c r="A1007" s="85">
        <v>996</v>
      </c>
      <c r="B1007" s="151" t="s">
        <v>576</v>
      </c>
      <c r="C1007" s="152" t="s">
        <v>577</v>
      </c>
      <c r="D1007" s="160" t="s">
        <v>29</v>
      </c>
      <c r="E1007" s="152" t="s">
        <v>2116</v>
      </c>
      <c r="F1007" s="64">
        <v>16593431099</v>
      </c>
      <c r="G1007" s="78">
        <v>-0.4</v>
      </c>
      <c r="H1007" s="64">
        <v>-7921665625</v>
      </c>
      <c r="I1007" s="32">
        <v>-6.68</v>
      </c>
      <c r="J1007" s="64">
        <v>146143812645</v>
      </c>
      <c r="K1007" s="32">
        <v>0.24</v>
      </c>
      <c r="L1007" s="64">
        <v>42303946740</v>
      </c>
      <c r="M1007" s="32">
        <v>3.13</v>
      </c>
      <c r="N1007" s="31">
        <v>1392</v>
      </c>
      <c r="O1007" s="33">
        <v>0.064</v>
      </c>
      <c r="P1007" s="33">
        <v>0.12</v>
      </c>
      <c r="Q1007" s="31">
        <v>11000</v>
      </c>
      <c r="R1007" s="151">
        <v>7.9</v>
      </c>
      <c r="S1007" s="64">
        <v>304</v>
      </c>
      <c r="T1007" s="151" t="s">
        <v>3410</v>
      </c>
    </row>
    <row r="1008" spans="1:20" ht="15">
      <c r="A1008" s="85">
        <v>997</v>
      </c>
      <c r="B1008" s="151" t="s">
        <v>2558</v>
      </c>
      <c r="C1008" s="152" t="s">
        <v>2559</v>
      </c>
      <c r="D1008" s="160" t="s">
        <v>29</v>
      </c>
      <c r="E1008" s="152" t="s">
        <v>2116</v>
      </c>
      <c r="F1008" s="64">
        <v>0</v>
      </c>
      <c r="G1008" s="79" t="s">
        <v>2108</v>
      </c>
      <c r="H1008" s="64">
        <v>0</v>
      </c>
      <c r="I1008" s="32" t="s">
        <v>2108</v>
      </c>
      <c r="J1008" s="64">
        <v>0</v>
      </c>
      <c r="K1008" s="76" t="s">
        <v>2108</v>
      </c>
      <c r="L1008" s="64">
        <v>0</v>
      </c>
      <c r="M1008" s="77" t="s">
        <v>2108</v>
      </c>
      <c r="N1008" s="31">
        <v>1460</v>
      </c>
      <c r="O1008" s="33">
        <v>0</v>
      </c>
      <c r="P1008" s="33">
        <v>0</v>
      </c>
      <c r="Q1008" s="31">
        <v>12700</v>
      </c>
      <c r="R1008" s="151">
        <v>8.7</v>
      </c>
      <c r="S1008" s="64">
        <v>0</v>
      </c>
      <c r="T1008" s="151" t="s">
        <v>3410</v>
      </c>
    </row>
    <row r="1009" spans="1:20" ht="15">
      <c r="A1009" s="85">
        <v>998</v>
      </c>
      <c r="B1009" s="151" t="s">
        <v>582</v>
      </c>
      <c r="C1009" s="152" t="s">
        <v>583</v>
      </c>
      <c r="D1009" s="160" t="s">
        <v>29</v>
      </c>
      <c r="E1009" s="152" t="s">
        <v>2234</v>
      </c>
      <c r="F1009" s="64">
        <v>0</v>
      </c>
      <c r="G1009" s="79" t="s">
        <v>2108</v>
      </c>
      <c r="H1009" s="64">
        <v>0</v>
      </c>
      <c r="I1009" s="32" t="s">
        <v>2108</v>
      </c>
      <c r="J1009" s="64">
        <v>0</v>
      </c>
      <c r="K1009" s="32" t="s">
        <v>2108</v>
      </c>
      <c r="L1009" s="64">
        <v>0</v>
      </c>
      <c r="M1009" s="32" t="s">
        <v>2108</v>
      </c>
      <c r="N1009" s="31">
        <v>-35000</v>
      </c>
      <c r="O1009" s="33">
        <v>0</v>
      </c>
      <c r="P1009" s="33">
        <v>0</v>
      </c>
      <c r="Q1009" s="31">
        <v>3500</v>
      </c>
      <c r="R1009" s="151">
        <v>-0.1</v>
      </c>
      <c r="S1009" s="64">
        <v>0</v>
      </c>
      <c r="T1009" s="151" t="s">
        <v>3410</v>
      </c>
    </row>
    <row r="1010" spans="1:20" ht="15">
      <c r="A1010" s="85">
        <v>999</v>
      </c>
      <c r="B1010" s="151" t="s">
        <v>584</v>
      </c>
      <c r="C1010" s="152" t="s">
        <v>585</v>
      </c>
      <c r="D1010" s="160" t="s">
        <v>29</v>
      </c>
      <c r="E1010" s="152" t="s">
        <v>2316</v>
      </c>
      <c r="F1010" s="64">
        <v>0</v>
      </c>
      <c r="G1010" s="79" t="s">
        <v>2108</v>
      </c>
      <c r="H1010" s="64">
        <v>0</v>
      </c>
      <c r="I1010" s="77" t="s">
        <v>2108</v>
      </c>
      <c r="J1010" s="64">
        <v>0</v>
      </c>
      <c r="K1010" s="73" t="s">
        <v>2108</v>
      </c>
      <c r="L1010" s="64">
        <v>0</v>
      </c>
      <c r="M1010" s="73" t="s">
        <v>2108</v>
      </c>
      <c r="N1010" s="31">
        <v>251</v>
      </c>
      <c r="O1010" s="33">
        <v>0</v>
      </c>
      <c r="P1010" s="33">
        <v>0</v>
      </c>
      <c r="Q1010" s="31">
        <v>6000</v>
      </c>
      <c r="R1010" s="151">
        <v>23.9</v>
      </c>
      <c r="S1010" s="64">
        <v>0</v>
      </c>
      <c r="T1010" s="151" t="s">
        <v>3410</v>
      </c>
    </row>
    <row r="1011" spans="1:20" ht="15">
      <c r="A1011" s="85">
        <v>1000</v>
      </c>
      <c r="B1011" s="151" t="s">
        <v>586</v>
      </c>
      <c r="C1011" s="152" t="s">
        <v>587</v>
      </c>
      <c r="D1011" s="160" t="s">
        <v>29</v>
      </c>
      <c r="E1011" s="152" t="s">
        <v>2116</v>
      </c>
      <c r="F1011" s="64">
        <v>0</v>
      </c>
      <c r="G1011" s="79" t="s">
        <v>2108</v>
      </c>
      <c r="H1011" s="64">
        <v>0</v>
      </c>
      <c r="I1011" s="73" t="s">
        <v>2108</v>
      </c>
      <c r="J1011" s="64">
        <v>0</v>
      </c>
      <c r="K1011" s="73" t="s">
        <v>2108</v>
      </c>
      <c r="L1011" s="64">
        <v>0</v>
      </c>
      <c r="M1011" s="158" t="s">
        <v>2108</v>
      </c>
      <c r="N1011" s="31">
        <v>343</v>
      </c>
      <c r="O1011" s="33">
        <v>0</v>
      </c>
      <c r="P1011" s="33">
        <v>0</v>
      </c>
      <c r="Q1011" s="31">
        <v>11800</v>
      </c>
      <c r="R1011" s="151">
        <v>34.4</v>
      </c>
      <c r="S1011" s="64">
        <v>30</v>
      </c>
      <c r="T1011" s="151" t="s">
        <v>3410</v>
      </c>
    </row>
    <row r="1012" spans="1:20" ht="15">
      <c r="A1012" s="85">
        <v>1001</v>
      </c>
      <c r="B1012" s="151" t="s">
        <v>590</v>
      </c>
      <c r="C1012" s="152" t="s">
        <v>591</v>
      </c>
      <c r="D1012" s="160" t="s">
        <v>29</v>
      </c>
      <c r="E1012" s="152" t="s">
        <v>2150</v>
      </c>
      <c r="F1012" s="64">
        <v>10756072026</v>
      </c>
      <c r="G1012" s="78">
        <v>-0.35</v>
      </c>
      <c r="H1012" s="64">
        <v>-35465978008</v>
      </c>
      <c r="I1012" s="73">
        <v>0.2</v>
      </c>
      <c r="J1012" s="64">
        <v>34546769878</v>
      </c>
      <c r="K1012" s="76">
        <v>-0.45</v>
      </c>
      <c r="L1012" s="64">
        <v>-160742282589</v>
      </c>
      <c r="M1012" s="158">
        <v>0.37</v>
      </c>
      <c r="N1012" s="31">
        <v>-4000</v>
      </c>
      <c r="O1012" s="33">
        <v>-0.204</v>
      </c>
      <c r="P1012" s="33">
        <v>0</v>
      </c>
      <c r="Q1012" s="31">
        <v>400</v>
      </c>
      <c r="R1012" s="151">
        <v>-0.1</v>
      </c>
      <c r="S1012" s="64">
        <v>9973</v>
      </c>
      <c r="T1012" s="151" t="s">
        <v>3410</v>
      </c>
    </row>
    <row r="1013" spans="1:20" ht="15">
      <c r="A1013" s="85">
        <v>1002</v>
      </c>
      <c r="B1013" s="151" t="s">
        <v>592</v>
      </c>
      <c r="C1013" s="152" t="s">
        <v>593</v>
      </c>
      <c r="D1013" s="160" t="s">
        <v>29</v>
      </c>
      <c r="E1013" s="152" t="s">
        <v>2116</v>
      </c>
      <c r="F1013" s="64">
        <v>0</v>
      </c>
      <c r="G1013" s="79" t="s">
        <v>2108</v>
      </c>
      <c r="H1013" s="64">
        <v>0</v>
      </c>
      <c r="I1013" s="77" t="s">
        <v>2108</v>
      </c>
      <c r="J1013" s="64">
        <v>0</v>
      </c>
      <c r="K1013" s="78" t="s">
        <v>2108</v>
      </c>
      <c r="L1013" s="64">
        <v>0</v>
      </c>
      <c r="M1013" s="77" t="s">
        <v>2108</v>
      </c>
      <c r="N1013" s="31">
        <v>40</v>
      </c>
      <c r="O1013" s="33">
        <v>0</v>
      </c>
      <c r="P1013" s="33">
        <v>0</v>
      </c>
      <c r="Q1013" s="31">
        <v>5900</v>
      </c>
      <c r="R1013" s="151">
        <v>148.7</v>
      </c>
      <c r="S1013" s="64">
        <v>0</v>
      </c>
      <c r="T1013" s="151" t="s">
        <v>3410</v>
      </c>
    </row>
    <row r="1014" spans="1:20" ht="15">
      <c r="A1014" s="85">
        <v>1003</v>
      </c>
      <c r="B1014" s="151" t="s">
        <v>3139</v>
      </c>
      <c r="C1014" s="152" t="s">
        <v>3140</v>
      </c>
      <c r="D1014" s="160" t="s">
        <v>29</v>
      </c>
      <c r="E1014" s="152" t="s">
        <v>2192</v>
      </c>
      <c r="F1014" s="64">
        <v>0</v>
      </c>
      <c r="G1014" s="79" t="s">
        <v>2108</v>
      </c>
      <c r="H1014" s="64">
        <v>0</v>
      </c>
      <c r="I1014" s="32" t="s">
        <v>2108</v>
      </c>
      <c r="J1014" s="64">
        <v>0</v>
      </c>
      <c r="K1014" s="32" t="s">
        <v>2108</v>
      </c>
      <c r="L1014" s="64">
        <v>0</v>
      </c>
      <c r="M1014" s="32" t="s">
        <v>2108</v>
      </c>
      <c r="N1014" s="31">
        <v>589</v>
      </c>
      <c r="O1014" s="33">
        <v>0</v>
      </c>
      <c r="P1014" s="33">
        <v>0</v>
      </c>
      <c r="Q1014" s="31">
        <v>20200</v>
      </c>
      <c r="R1014" s="151">
        <v>34.3</v>
      </c>
      <c r="S1014" s="64">
        <v>478</v>
      </c>
      <c r="T1014" s="151" t="s">
        <v>3410</v>
      </c>
    </row>
    <row r="1015" spans="1:20" ht="15">
      <c r="A1015" s="85">
        <v>1004</v>
      </c>
      <c r="B1015" s="151" t="s">
        <v>3141</v>
      </c>
      <c r="C1015" s="152" t="s">
        <v>3142</v>
      </c>
      <c r="D1015" s="160" t="s">
        <v>29</v>
      </c>
      <c r="E1015" s="152" t="s">
        <v>2116</v>
      </c>
      <c r="F1015" s="64">
        <v>0</v>
      </c>
      <c r="G1015" s="79" t="s">
        <v>2108</v>
      </c>
      <c r="H1015" s="64">
        <v>0</v>
      </c>
      <c r="I1015" s="78" t="s">
        <v>2108</v>
      </c>
      <c r="J1015" s="64">
        <v>0</v>
      </c>
      <c r="K1015" s="78" t="s">
        <v>2108</v>
      </c>
      <c r="L1015" s="64">
        <v>0</v>
      </c>
      <c r="M1015" s="158" t="s">
        <v>2108</v>
      </c>
      <c r="N1015" s="31"/>
      <c r="O1015" s="33">
        <v>0</v>
      </c>
      <c r="P1015" s="33">
        <v>0</v>
      </c>
      <c r="Q1015" s="31">
        <v>0</v>
      </c>
      <c r="R1015" s="151">
        <v>0</v>
      </c>
      <c r="S1015" s="64">
        <v>0</v>
      </c>
      <c r="T1015" s="151" t="s">
        <v>3410</v>
      </c>
    </row>
    <row r="1016" spans="1:20" ht="15">
      <c r="A1016" s="85">
        <v>1005</v>
      </c>
      <c r="B1016" s="151" t="s">
        <v>2560</v>
      </c>
      <c r="C1016" s="152" t="s">
        <v>2561</v>
      </c>
      <c r="D1016" s="160" t="s">
        <v>29</v>
      </c>
      <c r="E1016" s="152" t="s">
        <v>2116</v>
      </c>
      <c r="F1016" s="64">
        <v>0</v>
      </c>
      <c r="G1016" s="79" t="s">
        <v>2108</v>
      </c>
      <c r="H1016" s="64">
        <v>0</v>
      </c>
      <c r="I1016" s="32" t="s">
        <v>2108</v>
      </c>
      <c r="J1016" s="64">
        <v>127791306337</v>
      </c>
      <c r="K1016" s="32" t="s">
        <v>2108</v>
      </c>
      <c r="L1016" s="64">
        <v>54425447468</v>
      </c>
      <c r="M1016" s="32" t="s">
        <v>2108</v>
      </c>
      <c r="N1016" s="31">
        <v>16000</v>
      </c>
      <c r="O1016" s="33">
        <v>0</v>
      </c>
      <c r="P1016" s="33">
        <v>0</v>
      </c>
      <c r="Q1016" s="31">
        <v>24000</v>
      </c>
      <c r="R1016" s="151">
        <v>1.5</v>
      </c>
      <c r="S1016" s="64">
        <v>1509</v>
      </c>
      <c r="T1016" s="151" t="s">
        <v>3410</v>
      </c>
    </row>
    <row r="1017" spans="1:20" ht="15">
      <c r="A1017" s="85">
        <v>1006</v>
      </c>
      <c r="B1017" s="151" t="s">
        <v>2562</v>
      </c>
      <c r="C1017" s="152" t="s">
        <v>2563</v>
      </c>
      <c r="D1017" s="160" t="s">
        <v>29</v>
      </c>
      <c r="E1017" s="152" t="s">
        <v>2144</v>
      </c>
      <c r="F1017" s="64">
        <v>0</v>
      </c>
      <c r="G1017" s="79" t="s">
        <v>2108</v>
      </c>
      <c r="H1017" s="64">
        <v>0</v>
      </c>
      <c r="I1017" s="78" t="s">
        <v>2108</v>
      </c>
      <c r="J1017" s="64">
        <v>0</v>
      </c>
      <c r="K1017" s="73" t="s">
        <v>2108</v>
      </c>
      <c r="L1017" s="64">
        <v>0</v>
      </c>
      <c r="M1017" s="158" t="s">
        <v>2108</v>
      </c>
      <c r="N1017" s="31">
        <v>1364</v>
      </c>
      <c r="O1017" s="33">
        <v>0</v>
      </c>
      <c r="P1017" s="33">
        <v>0</v>
      </c>
      <c r="Q1017" s="31">
        <v>12000</v>
      </c>
      <c r="R1017" s="151">
        <v>8.8</v>
      </c>
      <c r="S1017" s="64">
        <v>426</v>
      </c>
      <c r="T1017" s="151" t="s">
        <v>3410</v>
      </c>
    </row>
    <row r="1018" spans="1:20" ht="15">
      <c r="A1018" s="85">
        <v>1007</v>
      </c>
      <c r="B1018" s="151" t="s">
        <v>3279</v>
      </c>
      <c r="C1018" s="152" t="s">
        <v>3280</v>
      </c>
      <c r="D1018" s="160" t="s">
        <v>29</v>
      </c>
      <c r="E1018" s="152" t="s">
        <v>2132</v>
      </c>
      <c r="F1018" s="64">
        <v>0</v>
      </c>
      <c r="G1018" s="79" t="s">
        <v>2108</v>
      </c>
      <c r="H1018" s="64">
        <v>0</v>
      </c>
      <c r="I1018" s="32" t="s">
        <v>2108</v>
      </c>
      <c r="J1018" s="64">
        <v>0</v>
      </c>
      <c r="K1018" s="32" t="s">
        <v>2108</v>
      </c>
      <c r="L1018" s="64">
        <v>0</v>
      </c>
      <c r="M1018" s="32" t="s">
        <v>2108</v>
      </c>
      <c r="N1018" s="31">
        <v>414</v>
      </c>
      <c r="O1018" s="33">
        <v>0</v>
      </c>
      <c r="P1018" s="33">
        <v>0</v>
      </c>
      <c r="Q1018" s="31">
        <v>29400</v>
      </c>
      <c r="R1018" s="151">
        <v>71</v>
      </c>
      <c r="S1018" s="64">
        <v>0</v>
      </c>
      <c r="T1018" s="151" t="s">
        <v>3410</v>
      </c>
    </row>
    <row r="1019" spans="1:20" ht="15">
      <c r="A1019" s="85">
        <v>1008</v>
      </c>
      <c r="B1019" s="151" t="s">
        <v>3450</v>
      </c>
      <c r="C1019" s="152" t="s">
        <v>3451</v>
      </c>
      <c r="D1019" s="160" t="s">
        <v>29</v>
      </c>
      <c r="E1019" s="152" t="s">
        <v>2257</v>
      </c>
      <c r="F1019" s="64">
        <v>23078872297</v>
      </c>
      <c r="G1019" s="79" t="s">
        <v>2108</v>
      </c>
      <c r="H1019" s="64">
        <v>-22933458532</v>
      </c>
      <c r="I1019" s="161" t="s">
        <v>2108</v>
      </c>
      <c r="J1019" s="64">
        <v>23078872297</v>
      </c>
      <c r="K1019" s="78" t="s">
        <v>2108</v>
      </c>
      <c r="L1019" s="64">
        <v>-22933458532</v>
      </c>
      <c r="M1019" s="77" t="s">
        <v>2108</v>
      </c>
      <c r="N1019" s="31">
        <v>-4197</v>
      </c>
      <c r="O1019" s="33">
        <v>0</v>
      </c>
      <c r="P1019" s="33">
        <v>0</v>
      </c>
      <c r="Q1019" s="31">
        <v>31900</v>
      </c>
      <c r="R1019" s="151">
        <v>-7.6</v>
      </c>
      <c r="S1019" s="64">
        <v>0</v>
      </c>
      <c r="T1019" s="151" t="s">
        <v>3410</v>
      </c>
    </row>
    <row r="1020" spans="1:20" ht="15">
      <c r="A1020" s="85">
        <v>1009</v>
      </c>
      <c r="B1020" s="151" t="s">
        <v>2564</v>
      </c>
      <c r="C1020" s="152" t="s">
        <v>2565</v>
      </c>
      <c r="D1020" s="160" t="s">
        <v>29</v>
      </c>
      <c r="E1020" s="152" t="s">
        <v>2121</v>
      </c>
      <c r="F1020" s="64">
        <v>0</v>
      </c>
      <c r="G1020" s="79" t="s">
        <v>2108</v>
      </c>
      <c r="H1020" s="64">
        <v>0</v>
      </c>
      <c r="I1020" s="73" t="s">
        <v>2108</v>
      </c>
      <c r="J1020" s="64">
        <v>0</v>
      </c>
      <c r="K1020" s="73" t="s">
        <v>2108</v>
      </c>
      <c r="L1020" s="64">
        <v>0</v>
      </c>
      <c r="M1020" s="78" t="s">
        <v>2108</v>
      </c>
      <c r="N1020" s="31">
        <v>10345</v>
      </c>
      <c r="O1020" s="33">
        <v>0</v>
      </c>
      <c r="P1020" s="33">
        <v>0</v>
      </c>
      <c r="Q1020" s="31">
        <v>60000</v>
      </c>
      <c r="R1020" s="151">
        <v>5.8</v>
      </c>
      <c r="S1020" s="64">
        <v>135</v>
      </c>
      <c r="T1020" s="151" t="s">
        <v>3410</v>
      </c>
    </row>
    <row r="1021" spans="1:20" ht="15">
      <c r="A1021" s="85">
        <v>1010</v>
      </c>
      <c r="B1021" s="151" t="s">
        <v>2566</v>
      </c>
      <c r="C1021" s="152" t="s">
        <v>2567</v>
      </c>
      <c r="D1021" s="160" t="s">
        <v>29</v>
      </c>
      <c r="E1021" s="152" t="s">
        <v>2153</v>
      </c>
      <c r="F1021" s="64">
        <v>0</v>
      </c>
      <c r="G1021" s="79" t="s">
        <v>2108</v>
      </c>
      <c r="H1021" s="64">
        <v>0</v>
      </c>
      <c r="I1021" s="32" t="s">
        <v>2108</v>
      </c>
      <c r="J1021" s="64">
        <v>0</v>
      </c>
      <c r="K1021" s="78" t="s">
        <v>2108</v>
      </c>
      <c r="L1021" s="64">
        <v>0</v>
      </c>
      <c r="M1021" s="73" t="s">
        <v>2108</v>
      </c>
      <c r="N1021" s="31">
        <v>4267</v>
      </c>
      <c r="O1021" s="33">
        <v>0</v>
      </c>
      <c r="P1021" s="33">
        <v>0</v>
      </c>
      <c r="Q1021" s="31">
        <v>19200</v>
      </c>
      <c r="R1021" s="151">
        <v>4.5</v>
      </c>
      <c r="S1021" s="64">
        <v>91</v>
      </c>
      <c r="T1021" s="151" t="s">
        <v>3410</v>
      </c>
    </row>
    <row r="1022" spans="1:20" ht="15">
      <c r="A1022" s="85">
        <v>1011</v>
      </c>
      <c r="B1022" s="151" t="s">
        <v>602</v>
      </c>
      <c r="C1022" s="152" t="s">
        <v>603</v>
      </c>
      <c r="D1022" s="160" t="s">
        <v>29</v>
      </c>
      <c r="E1022" s="152" t="s">
        <v>2116</v>
      </c>
      <c r="F1022" s="64">
        <v>0</v>
      </c>
      <c r="G1022" s="79" t="s">
        <v>2108</v>
      </c>
      <c r="H1022" s="64">
        <v>0</v>
      </c>
      <c r="I1022" s="32" t="s">
        <v>2108</v>
      </c>
      <c r="J1022" s="64">
        <v>0</v>
      </c>
      <c r="K1022" s="32" t="s">
        <v>2108</v>
      </c>
      <c r="L1022" s="64">
        <v>0</v>
      </c>
      <c r="M1022" s="32" t="s">
        <v>2108</v>
      </c>
      <c r="N1022" s="31">
        <v>2500</v>
      </c>
      <c r="O1022" s="33">
        <v>0</v>
      </c>
      <c r="P1022" s="33">
        <v>0</v>
      </c>
      <c r="Q1022" s="31">
        <v>9500</v>
      </c>
      <c r="R1022" s="151">
        <v>3.8</v>
      </c>
      <c r="S1022" s="64">
        <v>0</v>
      </c>
      <c r="T1022" s="151" t="s">
        <v>3410</v>
      </c>
    </row>
    <row r="1023" spans="1:20" ht="15">
      <c r="A1023" s="85">
        <v>1012</v>
      </c>
      <c r="B1023" s="151" t="s">
        <v>3281</v>
      </c>
      <c r="C1023" s="152" t="s">
        <v>3282</v>
      </c>
      <c r="D1023" s="160" t="s">
        <v>29</v>
      </c>
      <c r="E1023" s="152" t="s">
        <v>2121</v>
      </c>
      <c r="F1023" s="64">
        <v>0</v>
      </c>
      <c r="G1023" s="79" t="s">
        <v>2108</v>
      </c>
      <c r="H1023" s="64">
        <v>0</v>
      </c>
      <c r="I1023" s="78" t="s">
        <v>2108</v>
      </c>
      <c r="J1023" s="64">
        <v>20129553418</v>
      </c>
      <c r="K1023" s="76">
        <v>0</v>
      </c>
      <c r="L1023" s="64">
        <v>3509606678</v>
      </c>
      <c r="M1023" s="77">
        <v>0.06</v>
      </c>
      <c r="N1023" s="31">
        <v>1274</v>
      </c>
      <c r="O1023" s="33">
        <v>0</v>
      </c>
      <c r="P1023" s="33">
        <v>0</v>
      </c>
      <c r="Q1023" s="31">
        <v>10700</v>
      </c>
      <c r="R1023" s="151">
        <v>8.4</v>
      </c>
      <c r="S1023" s="64">
        <v>0</v>
      </c>
      <c r="T1023" s="151" t="s">
        <v>3410</v>
      </c>
    </row>
    <row r="1024" spans="1:20" ht="15">
      <c r="A1024" s="85">
        <v>1013</v>
      </c>
      <c r="B1024" s="151" t="s">
        <v>2568</v>
      </c>
      <c r="C1024" s="152" t="s">
        <v>2569</v>
      </c>
      <c r="D1024" s="160" t="s">
        <v>29</v>
      </c>
      <c r="E1024" s="152" t="s">
        <v>2116</v>
      </c>
      <c r="F1024" s="64">
        <v>0</v>
      </c>
      <c r="G1024" s="79" t="s">
        <v>2108</v>
      </c>
      <c r="H1024" s="64">
        <v>0</v>
      </c>
      <c r="I1024" s="32" t="s">
        <v>2108</v>
      </c>
      <c r="J1024" s="64">
        <v>0</v>
      </c>
      <c r="K1024" s="32" t="s">
        <v>2108</v>
      </c>
      <c r="L1024" s="64">
        <v>0</v>
      </c>
      <c r="M1024" s="32" t="s">
        <v>2108</v>
      </c>
      <c r="N1024" s="31">
        <v>816</v>
      </c>
      <c r="O1024" s="33">
        <v>0</v>
      </c>
      <c r="P1024" s="33">
        <v>0</v>
      </c>
      <c r="Q1024" s="31">
        <v>12000</v>
      </c>
      <c r="R1024" s="151">
        <v>14.7</v>
      </c>
      <c r="S1024" s="64">
        <v>317</v>
      </c>
      <c r="T1024" s="151" t="s">
        <v>3410</v>
      </c>
    </row>
    <row r="1025" spans="1:20" ht="15">
      <c r="A1025" s="85">
        <v>1014</v>
      </c>
      <c r="B1025" s="151" t="s">
        <v>2570</v>
      </c>
      <c r="C1025" s="152" t="s">
        <v>2571</v>
      </c>
      <c r="D1025" s="160" t="s">
        <v>29</v>
      </c>
      <c r="E1025" s="152" t="s">
        <v>2111</v>
      </c>
      <c r="F1025" s="64">
        <v>0</v>
      </c>
      <c r="G1025" s="79" t="s">
        <v>2108</v>
      </c>
      <c r="H1025" s="64">
        <v>0</v>
      </c>
      <c r="I1025" s="73" t="s">
        <v>2108</v>
      </c>
      <c r="J1025" s="64">
        <v>0</v>
      </c>
      <c r="K1025" s="78" t="s">
        <v>2108</v>
      </c>
      <c r="L1025" s="64">
        <v>0</v>
      </c>
      <c r="M1025" s="73" t="s">
        <v>2108</v>
      </c>
      <c r="N1025" s="31"/>
      <c r="O1025" s="33">
        <v>0</v>
      </c>
      <c r="P1025" s="33">
        <v>0</v>
      </c>
      <c r="Q1025" s="31">
        <v>0</v>
      </c>
      <c r="R1025" s="151">
        <v>0</v>
      </c>
      <c r="S1025" s="64">
        <v>0</v>
      </c>
      <c r="T1025" s="151" t="s">
        <v>3410</v>
      </c>
    </row>
    <row r="1026" spans="1:20" ht="15">
      <c r="A1026" s="85">
        <v>1015</v>
      </c>
      <c r="B1026" s="151" t="s">
        <v>2572</v>
      </c>
      <c r="C1026" s="152" t="s">
        <v>2573</v>
      </c>
      <c r="D1026" s="160" t="s">
        <v>29</v>
      </c>
      <c r="E1026" s="152" t="s">
        <v>2105</v>
      </c>
      <c r="F1026" s="64">
        <v>0</v>
      </c>
      <c r="G1026" s="79" t="s">
        <v>2108</v>
      </c>
      <c r="H1026" s="64">
        <v>0</v>
      </c>
      <c r="I1026" s="32" t="s">
        <v>2108</v>
      </c>
      <c r="J1026" s="64">
        <v>0</v>
      </c>
      <c r="K1026" s="76" t="s">
        <v>2108</v>
      </c>
      <c r="L1026" s="64">
        <v>0</v>
      </c>
      <c r="M1026" s="77" t="s">
        <v>2108</v>
      </c>
      <c r="N1026" s="31">
        <v>4405</v>
      </c>
      <c r="O1026" s="33">
        <v>0</v>
      </c>
      <c r="P1026" s="33">
        <v>0</v>
      </c>
      <c r="Q1026" s="31">
        <v>18500</v>
      </c>
      <c r="R1026" s="151">
        <v>4.2</v>
      </c>
      <c r="S1026" s="64">
        <v>529</v>
      </c>
      <c r="T1026" s="151" t="s">
        <v>3410</v>
      </c>
    </row>
    <row r="1027" spans="1:20" ht="15">
      <c r="A1027" s="85">
        <v>1016</v>
      </c>
      <c r="B1027" s="151" t="s">
        <v>2574</v>
      </c>
      <c r="C1027" s="152" t="s">
        <v>2575</v>
      </c>
      <c r="D1027" s="160" t="s">
        <v>29</v>
      </c>
      <c r="E1027" s="152" t="s">
        <v>2406</v>
      </c>
      <c r="F1027" s="64">
        <v>0</v>
      </c>
      <c r="G1027" s="79" t="s">
        <v>2108</v>
      </c>
      <c r="H1027" s="64">
        <v>0</v>
      </c>
      <c r="I1027" s="76" t="s">
        <v>2108</v>
      </c>
      <c r="J1027" s="64">
        <v>0</v>
      </c>
      <c r="K1027" s="76" t="s">
        <v>2108</v>
      </c>
      <c r="L1027" s="64">
        <v>0</v>
      </c>
      <c r="M1027" s="77" t="s">
        <v>2108</v>
      </c>
      <c r="N1027" s="31">
        <v>44</v>
      </c>
      <c r="O1027" s="33">
        <v>0</v>
      </c>
      <c r="P1027" s="33">
        <v>0</v>
      </c>
      <c r="Q1027" s="31">
        <v>9200</v>
      </c>
      <c r="R1027" s="151">
        <v>211.4</v>
      </c>
      <c r="S1027" s="64">
        <v>0</v>
      </c>
      <c r="T1027" s="151" t="s">
        <v>3410</v>
      </c>
    </row>
    <row r="1028" spans="1:20" ht="15">
      <c r="A1028" s="85">
        <v>1017</v>
      </c>
      <c r="B1028" s="151" t="s">
        <v>3380</v>
      </c>
      <c r="C1028" s="152" t="s">
        <v>3381</v>
      </c>
      <c r="D1028" s="160" t="s">
        <v>29</v>
      </c>
      <c r="E1028" s="152" t="s">
        <v>2132</v>
      </c>
      <c r="F1028" s="64">
        <v>659800682752</v>
      </c>
      <c r="G1028" s="73">
        <v>0.22</v>
      </c>
      <c r="H1028" s="64">
        <v>16020602508</v>
      </c>
      <c r="I1028" s="78">
        <v>-0.06</v>
      </c>
      <c r="J1028" s="64">
        <v>2569690343781</v>
      </c>
      <c r="K1028" s="78">
        <v>0.23</v>
      </c>
      <c r="L1028" s="64">
        <v>4221944076</v>
      </c>
      <c r="M1028" s="159">
        <v>-0.89</v>
      </c>
      <c r="N1028" s="31">
        <v>3708</v>
      </c>
      <c r="O1028" s="33">
        <v>0.032</v>
      </c>
      <c r="P1028" s="33">
        <v>0.154</v>
      </c>
      <c r="Q1028" s="31">
        <v>17800</v>
      </c>
      <c r="R1028" s="151">
        <v>4.8</v>
      </c>
      <c r="S1028" s="64">
        <v>22</v>
      </c>
      <c r="T1028" s="151" t="s">
        <v>3410</v>
      </c>
    </row>
    <row r="1029" spans="1:20" ht="15">
      <c r="A1029" s="85">
        <v>1018</v>
      </c>
      <c r="B1029" s="151" t="s">
        <v>3382</v>
      </c>
      <c r="C1029" s="152" t="s">
        <v>3383</v>
      </c>
      <c r="D1029" s="160" t="s">
        <v>29</v>
      </c>
      <c r="E1029" s="152" t="s">
        <v>2191</v>
      </c>
      <c r="F1029" s="64">
        <v>0</v>
      </c>
      <c r="G1029" s="79" t="s">
        <v>2108</v>
      </c>
      <c r="H1029" s="64">
        <v>0</v>
      </c>
      <c r="I1029" s="77" t="s">
        <v>2108</v>
      </c>
      <c r="J1029" s="64">
        <v>0</v>
      </c>
      <c r="K1029" s="78" t="s">
        <v>2108</v>
      </c>
      <c r="L1029" s="64">
        <v>0</v>
      </c>
      <c r="M1029" s="77" t="s">
        <v>2108</v>
      </c>
      <c r="N1029" s="31">
        <v>145</v>
      </c>
      <c r="O1029" s="33">
        <v>0</v>
      </c>
      <c r="P1029" s="33">
        <v>0</v>
      </c>
      <c r="Q1029" s="31">
        <v>8400</v>
      </c>
      <c r="R1029" s="151">
        <v>58</v>
      </c>
      <c r="S1029" s="64">
        <v>79144</v>
      </c>
      <c r="T1029" s="151" t="s">
        <v>2108</v>
      </c>
    </row>
    <row r="1030" spans="1:20" ht="15">
      <c r="A1030" s="85">
        <v>1019</v>
      </c>
      <c r="B1030" s="151" t="s">
        <v>2576</v>
      </c>
      <c r="C1030" s="152" t="s">
        <v>2577</v>
      </c>
      <c r="D1030" s="160" t="s">
        <v>29</v>
      </c>
      <c r="E1030" s="152" t="s">
        <v>2163</v>
      </c>
      <c r="F1030" s="64">
        <v>0</v>
      </c>
      <c r="G1030" s="79" t="s">
        <v>2108</v>
      </c>
      <c r="H1030" s="64">
        <v>0</v>
      </c>
      <c r="I1030" s="78" t="s">
        <v>2108</v>
      </c>
      <c r="J1030" s="64">
        <v>0</v>
      </c>
      <c r="K1030" s="76" t="s">
        <v>2108</v>
      </c>
      <c r="L1030" s="64">
        <v>0</v>
      </c>
      <c r="M1030" s="77" t="s">
        <v>2108</v>
      </c>
      <c r="N1030" s="31">
        <v>317</v>
      </c>
      <c r="O1030" s="33">
        <v>0</v>
      </c>
      <c r="P1030" s="33">
        <v>0</v>
      </c>
      <c r="Q1030" s="31">
        <v>6600</v>
      </c>
      <c r="R1030" s="151">
        <v>20.8</v>
      </c>
      <c r="S1030" s="64">
        <v>0</v>
      </c>
      <c r="T1030" s="151" t="s">
        <v>3410</v>
      </c>
    </row>
    <row r="1031" spans="1:20" ht="15">
      <c r="A1031" s="85">
        <v>1020</v>
      </c>
      <c r="B1031" s="151" t="s">
        <v>2578</v>
      </c>
      <c r="C1031" s="152" t="s">
        <v>2579</v>
      </c>
      <c r="D1031" s="160" t="s">
        <v>29</v>
      </c>
      <c r="E1031" s="152" t="s">
        <v>2150</v>
      </c>
      <c r="F1031" s="64">
        <v>0</v>
      </c>
      <c r="G1031" s="79" t="s">
        <v>2108</v>
      </c>
      <c r="H1031" s="64">
        <v>0</v>
      </c>
      <c r="I1031" s="32" t="s">
        <v>2108</v>
      </c>
      <c r="J1031" s="64">
        <v>0</v>
      </c>
      <c r="K1031" s="32" t="s">
        <v>2108</v>
      </c>
      <c r="L1031" s="64">
        <v>0</v>
      </c>
      <c r="M1031" s="32" t="s">
        <v>2108</v>
      </c>
      <c r="N1031" s="31">
        <v>541</v>
      </c>
      <c r="O1031" s="33">
        <v>0</v>
      </c>
      <c r="P1031" s="33">
        <v>0</v>
      </c>
      <c r="Q1031" s="31">
        <v>8500</v>
      </c>
      <c r="R1031" s="151">
        <v>15.7</v>
      </c>
      <c r="S1031" s="64">
        <v>148</v>
      </c>
      <c r="T1031" s="151" t="s">
        <v>3410</v>
      </c>
    </row>
    <row r="1032" spans="1:20" ht="15">
      <c r="A1032" s="85">
        <v>1021</v>
      </c>
      <c r="B1032" s="151" t="s">
        <v>3143</v>
      </c>
      <c r="C1032" s="152" t="s">
        <v>3144</v>
      </c>
      <c r="D1032" s="160" t="s">
        <v>29</v>
      </c>
      <c r="E1032" s="152" t="s">
        <v>2680</v>
      </c>
      <c r="F1032" s="64">
        <v>0</v>
      </c>
      <c r="G1032" s="79" t="s">
        <v>2108</v>
      </c>
      <c r="H1032" s="64">
        <v>0</v>
      </c>
      <c r="I1032" s="32" t="s">
        <v>2108</v>
      </c>
      <c r="J1032" s="64">
        <v>0</v>
      </c>
      <c r="K1032" s="32" t="s">
        <v>2108</v>
      </c>
      <c r="L1032" s="64">
        <v>0</v>
      </c>
      <c r="M1032" s="32" t="s">
        <v>2108</v>
      </c>
      <c r="N1032" s="31"/>
      <c r="O1032" s="33">
        <v>0</v>
      </c>
      <c r="P1032" s="33">
        <v>0</v>
      </c>
      <c r="Q1032" s="31">
        <v>4100</v>
      </c>
      <c r="R1032" s="151">
        <v>0</v>
      </c>
      <c r="S1032" s="64">
        <v>9</v>
      </c>
      <c r="T1032" s="151" t="s">
        <v>3410</v>
      </c>
    </row>
    <row r="1033" spans="1:20" ht="15">
      <c r="A1033" s="85">
        <v>1022</v>
      </c>
      <c r="B1033" s="151" t="s">
        <v>2580</v>
      </c>
      <c r="C1033" s="152" t="s">
        <v>2581</v>
      </c>
      <c r="D1033" s="160" t="s">
        <v>29</v>
      </c>
      <c r="E1033" s="152" t="s">
        <v>2135</v>
      </c>
      <c r="F1033" s="64">
        <v>39381227727</v>
      </c>
      <c r="G1033" s="78">
        <v>-0.09</v>
      </c>
      <c r="H1033" s="64">
        <v>2327071340</v>
      </c>
      <c r="I1033" s="78">
        <v>-0.32</v>
      </c>
      <c r="J1033" s="64">
        <v>171606627146</v>
      </c>
      <c r="K1033" s="78">
        <v>0.04</v>
      </c>
      <c r="L1033" s="64">
        <v>7686019798</v>
      </c>
      <c r="M1033" s="158">
        <v>-0.35</v>
      </c>
      <c r="N1033" s="31">
        <v>507</v>
      </c>
      <c r="O1033" s="33">
        <v>0.024</v>
      </c>
      <c r="P1033" s="33">
        <v>0.029</v>
      </c>
      <c r="Q1033" s="31">
        <v>15100</v>
      </c>
      <c r="R1033" s="151">
        <v>29.8</v>
      </c>
      <c r="S1033" s="64">
        <v>0</v>
      </c>
      <c r="T1033" s="151" t="s">
        <v>3410</v>
      </c>
    </row>
    <row r="1034" spans="1:20" ht="15">
      <c r="A1034" s="85">
        <v>1023</v>
      </c>
      <c r="B1034" s="151" t="s">
        <v>2582</v>
      </c>
      <c r="C1034" s="152" t="s">
        <v>2583</v>
      </c>
      <c r="D1034" s="160" t="s">
        <v>29</v>
      </c>
      <c r="E1034" s="152" t="s">
        <v>2135</v>
      </c>
      <c r="F1034" s="64">
        <v>31504537854</v>
      </c>
      <c r="G1034" s="73">
        <v>0.4</v>
      </c>
      <c r="H1034" s="64">
        <v>1740159562</v>
      </c>
      <c r="I1034" s="159">
        <v>0.59</v>
      </c>
      <c r="J1034" s="64">
        <v>110497178177</v>
      </c>
      <c r="K1034" s="78">
        <v>0.31</v>
      </c>
      <c r="L1034" s="64">
        <v>4979959725</v>
      </c>
      <c r="M1034" s="73">
        <v>0.74</v>
      </c>
      <c r="N1034" s="31">
        <v>196</v>
      </c>
      <c r="O1034" s="33">
        <v>0.008</v>
      </c>
      <c r="P1034" s="33">
        <v>0.02</v>
      </c>
      <c r="Q1034" s="31">
        <v>10000</v>
      </c>
      <c r="R1034" s="151">
        <v>51</v>
      </c>
      <c r="S1034" s="64">
        <v>0</v>
      </c>
      <c r="T1034" s="151" t="s">
        <v>3410</v>
      </c>
    </row>
    <row r="1035" spans="1:20" ht="15">
      <c r="A1035" s="85">
        <v>1024</v>
      </c>
      <c r="B1035" s="151" t="s">
        <v>616</v>
      </c>
      <c r="C1035" s="152" t="s">
        <v>617</v>
      </c>
      <c r="D1035" s="160" t="s">
        <v>29</v>
      </c>
      <c r="E1035" s="152" t="s">
        <v>2224</v>
      </c>
      <c r="F1035" s="64">
        <v>0</v>
      </c>
      <c r="G1035" s="79" t="s">
        <v>2108</v>
      </c>
      <c r="H1035" s="64">
        <v>0</v>
      </c>
      <c r="I1035" s="32" t="s">
        <v>2108</v>
      </c>
      <c r="J1035" s="64">
        <v>0</v>
      </c>
      <c r="K1035" s="32" t="s">
        <v>2108</v>
      </c>
      <c r="L1035" s="64">
        <v>0</v>
      </c>
      <c r="M1035" s="32" t="s">
        <v>2108</v>
      </c>
      <c r="N1035" s="31">
        <v>2036</v>
      </c>
      <c r="O1035" s="33">
        <v>0</v>
      </c>
      <c r="P1035" s="33">
        <v>0</v>
      </c>
      <c r="Q1035" s="31">
        <v>11200</v>
      </c>
      <c r="R1035" s="151">
        <v>5.5</v>
      </c>
      <c r="S1035" s="64">
        <v>78</v>
      </c>
      <c r="T1035" s="151" t="s">
        <v>3410</v>
      </c>
    </row>
    <row r="1036" spans="1:20" ht="15">
      <c r="A1036" s="85">
        <v>1025</v>
      </c>
      <c r="B1036" s="151" t="s">
        <v>2584</v>
      </c>
      <c r="C1036" s="152" t="s">
        <v>2585</v>
      </c>
      <c r="D1036" s="160" t="s">
        <v>29</v>
      </c>
      <c r="E1036" s="152" t="s">
        <v>2121</v>
      </c>
      <c r="F1036" s="64">
        <v>59750918293</v>
      </c>
      <c r="G1036" s="78">
        <v>-0.08</v>
      </c>
      <c r="H1036" s="64">
        <v>-2770748564</v>
      </c>
      <c r="I1036" s="32">
        <v>-27.83</v>
      </c>
      <c r="J1036" s="64">
        <v>259358831594</v>
      </c>
      <c r="K1036" s="32">
        <v>1.55</v>
      </c>
      <c r="L1036" s="64">
        <v>-5725210391</v>
      </c>
      <c r="M1036" s="32">
        <v>0.18</v>
      </c>
      <c r="N1036" s="31">
        <v>-67</v>
      </c>
      <c r="O1036" s="33">
        <v>-0.003</v>
      </c>
      <c r="P1036" s="33">
        <v>-0.01</v>
      </c>
      <c r="Q1036" s="31">
        <v>3200</v>
      </c>
      <c r="R1036" s="151">
        <v>-48</v>
      </c>
      <c r="S1036" s="64">
        <v>22</v>
      </c>
      <c r="T1036" s="151" t="s">
        <v>3410</v>
      </c>
    </row>
    <row r="1037" spans="1:20" ht="15">
      <c r="A1037" s="85">
        <v>1026</v>
      </c>
      <c r="B1037" s="151" t="s">
        <v>3452</v>
      </c>
      <c r="C1037" s="152" t="s">
        <v>3453</v>
      </c>
      <c r="D1037" s="160" t="s">
        <v>29</v>
      </c>
      <c r="E1037" s="152" t="s">
        <v>2135</v>
      </c>
      <c r="F1037" s="64">
        <v>0</v>
      </c>
      <c r="G1037" s="79" t="s">
        <v>2108</v>
      </c>
      <c r="H1037" s="64">
        <v>0</v>
      </c>
      <c r="I1037" s="32" t="s">
        <v>2108</v>
      </c>
      <c r="J1037" s="64">
        <v>0</v>
      </c>
      <c r="K1037" s="32" t="s">
        <v>2108</v>
      </c>
      <c r="L1037" s="64">
        <v>0</v>
      </c>
      <c r="M1037" s="32" t="s">
        <v>2108</v>
      </c>
      <c r="N1037" s="31">
        <v>693</v>
      </c>
      <c r="O1037" s="33">
        <v>0</v>
      </c>
      <c r="P1037" s="33">
        <v>0</v>
      </c>
      <c r="Q1037" s="31">
        <v>85500</v>
      </c>
      <c r="R1037" s="151">
        <v>123.4</v>
      </c>
      <c r="S1037" s="64">
        <v>213</v>
      </c>
      <c r="T1037" s="151" t="s">
        <v>3410</v>
      </c>
    </row>
    <row r="1038" spans="1:20" ht="15">
      <c r="A1038" s="85">
        <v>1027</v>
      </c>
      <c r="B1038" s="151" t="s">
        <v>628</v>
      </c>
      <c r="C1038" s="152" t="s">
        <v>629</v>
      </c>
      <c r="D1038" s="160" t="s">
        <v>29</v>
      </c>
      <c r="E1038" s="152" t="s">
        <v>2116</v>
      </c>
      <c r="F1038" s="64">
        <v>0</v>
      </c>
      <c r="G1038" s="79" t="s">
        <v>2108</v>
      </c>
      <c r="H1038" s="64">
        <v>0</v>
      </c>
      <c r="I1038" s="161" t="s">
        <v>2108</v>
      </c>
      <c r="J1038" s="64">
        <v>0</v>
      </c>
      <c r="K1038" s="77" t="s">
        <v>2108</v>
      </c>
      <c r="L1038" s="64">
        <v>0</v>
      </c>
      <c r="M1038" s="78" t="s">
        <v>2108</v>
      </c>
      <c r="N1038" s="31">
        <v>-1146</v>
      </c>
      <c r="O1038" s="33">
        <v>0</v>
      </c>
      <c r="P1038" s="33">
        <v>0</v>
      </c>
      <c r="Q1038" s="31">
        <v>4700</v>
      </c>
      <c r="R1038" s="151">
        <v>-4.1</v>
      </c>
      <c r="S1038" s="64">
        <v>4</v>
      </c>
      <c r="T1038" s="151" t="s">
        <v>3410</v>
      </c>
    </row>
    <row r="1039" spans="1:20" ht="15">
      <c r="A1039" s="85">
        <v>1028</v>
      </c>
      <c r="B1039" s="151" t="s">
        <v>2586</v>
      </c>
      <c r="C1039" s="152" t="s">
        <v>2587</v>
      </c>
      <c r="D1039" s="160" t="s">
        <v>29</v>
      </c>
      <c r="E1039" s="152" t="s">
        <v>2127</v>
      </c>
      <c r="F1039" s="64">
        <v>40389802450</v>
      </c>
      <c r="G1039" s="78">
        <v>-0.36</v>
      </c>
      <c r="H1039" s="64">
        <v>565124442</v>
      </c>
      <c r="I1039" s="78">
        <v>-0.88</v>
      </c>
      <c r="J1039" s="64">
        <v>220514376367</v>
      </c>
      <c r="K1039" s="77">
        <v>-0.22</v>
      </c>
      <c r="L1039" s="64">
        <v>17961716679</v>
      </c>
      <c r="M1039" s="78">
        <v>-0.21</v>
      </c>
      <c r="N1039" s="31">
        <v>1556</v>
      </c>
      <c r="O1039" s="33">
        <v>0.073</v>
      </c>
      <c r="P1039" s="33">
        <v>0.144</v>
      </c>
      <c r="Q1039" s="31">
        <v>7000</v>
      </c>
      <c r="R1039" s="151">
        <v>4.5</v>
      </c>
      <c r="S1039" s="64">
        <v>1309</v>
      </c>
      <c r="T1039" s="151" t="s">
        <v>3410</v>
      </c>
    </row>
    <row r="1040" spans="1:20" ht="15">
      <c r="A1040" s="85">
        <v>1029</v>
      </c>
      <c r="B1040" s="151" t="s">
        <v>2588</v>
      </c>
      <c r="C1040" s="152" t="s">
        <v>2589</v>
      </c>
      <c r="D1040" s="160" t="s">
        <v>29</v>
      </c>
      <c r="E1040" s="152" t="s">
        <v>2316</v>
      </c>
      <c r="F1040" s="64">
        <v>0</v>
      </c>
      <c r="G1040" s="79" t="s">
        <v>2108</v>
      </c>
      <c r="H1040" s="64">
        <v>0</v>
      </c>
      <c r="I1040" s="32" t="s">
        <v>2108</v>
      </c>
      <c r="J1040" s="64">
        <v>0</v>
      </c>
      <c r="K1040" s="77" t="s">
        <v>2108</v>
      </c>
      <c r="L1040" s="64">
        <v>0</v>
      </c>
      <c r="M1040" s="76" t="s">
        <v>2108</v>
      </c>
      <c r="N1040" s="31">
        <v>2179</v>
      </c>
      <c r="O1040" s="33">
        <v>0</v>
      </c>
      <c r="P1040" s="33">
        <v>0</v>
      </c>
      <c r="Q1040" s="31">
        <v>6100</v>
      </c>
      <c r="R1040" s="151">
        <v>2.8</v>
      </c>
      <c r="S1040" s="64">
        <v>0</v>
      </c>
      <c r="T1040" s="151" t="s">
        <v>3410</v>
      </c>
    </row>
    <row r="1041" spans="1:20" ht="15">
      <c r="A1041" s="85">
        <v>1030</v>
      </c>
      <c r="B1041" s="151" t="s">
        <v>640</v>
      </c>
      <c r="C1041" s="152" t="s">
        <v>641</v>
      </c>
      <c r="D1041" s="160" t="s">
        <v>29</v>
      </c>
      <c r="E1041" s="152" t="s">
        <v>2132</v>
      </c>
      <c r="F1041" s="64">
        <v>0</v>
      </c>
      <c r="G1041" s="79" t="s">
        <v>2108</v>
      </c>
      <c r="H1041" s="64">
        <v>0</v>
      </c>
      <c r="I1041" s="73" t="s">
        <v>2108</v>
      </c>
      <c r="J1041" s="64">
        <v>0</v>
      </c>
      <c r="K1041" s="76" t="s">
        <v>2108</v>
      </c>
      <c r="L1041" s="64">
        <v>0</v>
      </c>
      <c r="M1041" s="77" t="s">
        <v>2108</v>
      </c>
      <c r="N1041" s="31">
        <v>4035</v>
      </c>
      <c r="O1041" s="33">
        <v>0</v>
      </c>
      <c r="P1041" s="33">
        <v>0</v>
      </c>
      <c r="Q1041" s="31">
        <v>23000</v>
      </c>
      <c r="R1041" s="151">
        <v>5.7</v>
      </c>
      <c r="S1041" s="64">
        <v>197</v>
      </c>
      <c r="T1041" s="151" t="s">
        <v>3410</v>
      </c>
    </row>
    <row r="1042" spans="1:20" ht="15">
      <c r="A1042" s="85">
        <v>1031</v>
      </c>
      <c r="B1042" s="151" t="s">
        <v>642</v>
      </c>
      <c r="C1042" s="152" t="s">
        <v>643</v>
      </c>
      <c r="D1042" s="160" t="s">
        <v>29</v>
      </c>
      <c r="E1042" s="152" t="s">
        <v>2231</v>
      </c>
      <c r="F1042" s="64">
        <v>4552893413</v>
      </c>
      <c r="G1042" s="78">
        <v>-0.51</v>
      </c>
      <c r="H1042" s="64">
        <v>-18223954061</v>
      </c>
      <c r="I1042" s="78">
        <v>-0.87</v>
      </c>
      <c r="J1042" s="64">
        <v>17990000831</v>
      </c>
      <c r="K1042" s="78">
        <v>-0.88</v>
      </c>
      <c r="L1042" s="64">
        <v>-36456096279</v>
      </c>
      <c r="M1042" s="78">
        <v>0.26</v>
      </c>
      <c r="N1042" s="31">
        <v>-1600</v>
      </c>
      <c r="O1042" s="33">
        <v>0</v>
      </c>
      <c r="P1042" s="33">
        <v>0</v>
      </c>
      <c r="Q1042" s="31">
        <v>800</v>
      </c>
      <c r="R1042" s="151">
        <v>-0.5</v>
      </c>
      <c r="S1042" s="64">
        <v>852</v>
      </c>
      <c r="T1042" s="151" t="s">
        <v>3410</v>
      </c>
    </row>
    <row r="1043" spans="1:20" ht="15">
      <c r="A1043" s="85">
        <v>1032</v>
      </c>
      <c r="B1043" s="151" t="s">
        <v>2590</v>
      </c>
      <c r="C1043" s="152" t="s">
        <v>2591</v>
      </c>
      <c r="D1043" s="160" t="s">
        <v>29</v>
      </c>
      <c r="E1043" s="152" t="s">
        <v>2144</v>
      </c>
      <c r="F1043" s="64">
        <v>0</v>
      </c>
      <c r="G1043" s="79" t="s">
        <v>2108</v>
      </c>
      <c r="H1043" s="64">
        <v>0</v>
      </c>
      <c r="I1043" s="32" t="s">
        <v>2108</v>
      </c>
      <c r="J1043" s="64">
        <v>0</v>
      </c>
      <c r="K1043" s="32" t="s">
        <v>2108</v>
      </c>
      <c r="L1043" s="64">
        <v>0</v>
      </c>
      <c r="M1043" s="32" t="s">
        <v>2108</v>
      </c>
      <c r="N1043" s="31">
        <v>8294</v>
      </c>
      <c r="O1043" s="33">
        <v>0</v>
      </c>
      <c r="P1043" s="33">
        <v>0</v>
      </c>
      <c r="Q1043" s="31">
        <v>28200</v>
      </c>
      <c r="R1043" s="151">
        <v>3.4</v>
      </c>
      <c r="S1043" s="64">
        <v>613</v>
      </c>
      <c r="T1043" s="151" t="s">
        <v>3410</v>
      </c>
    </row>
    <row r="1044" spans="1:20" ht="15">
      <c r="A1044" s="85">
        <v>1033</v>
      </c>
      <c r="B1044" s="151" t="s">
        <v>3145</v>
      </c>
      <c r="C1044" s="152" t="s">
        <v>3146</v>
      </c>
      <c r="D1044" s="160" t="s">
        <v>29</v>
      </c>
      <c r="E1044" s="152" t="s">
        <v>2135</v>
      </c>
      <c r="F1044" s="64">
        <v>105355549129</v>
      </c>
      <c r="G1044" s="73">
        <v>0.11</v>
      </c>
      <c r="H1044" s="64">
        <v>11191745721</v>
      </c>
      <c r="I1044" s="78">
        <v>-0.15</v>
      </c>
      <c r="J1044" s="64">
        <v>302816307019</v>
      </c>
      <c r="K1044" s="78">
        <v>0.63</v>
      </c>
      <c r="L1044" s="64">
        <v>27083173959</v>
      </c>
      <c r="M1044" s="73">
        <v>0.2</v>
      </c>
      <c r="N1044" s="31">
        <v>850</v>
      </c>
      <c r="O1044" s="33">
        <v>0</v>
      </c>
      <c r="P1044" s="33">
        <v>0</v>
      </c>
      <c r="Q1044" s="31">
        <v>9600</v>
      </c>
      <c r="R1044" s="151">
        <v>11.3</v>
      </c>
      <c r="S1044" s="64">
        <v>409</v>
      </c>
      <c r="T1044" s="151" t="s">
        <v>3410</v>
      </c>
    </row>
    <row r="1045" spans="1:20" ht="15">
      <c r="A1045" s="85">
        <v>1034</v>
      </c>
      <c r="B1045" s="151" t="s">
        <v>2592</v>
      </c>
      <c r="C1045" s="152" t="s">
        <v>2593</v>
      </c>
      <c r="D1045" s="160" t="s">
        <v>29</v>
      </c>
      <c r="E1045" s="152" t="s">
        <v>2184</v>
      </c>
      <c r="F1045" s="64">
        <v>0</v>
      </c>
      <c r="G1045" s="79" t="s">
        <v>2108</v>
      </c>
      <c r="H1045" s="64">
        <v>0</v>
      </c>
      <c r="I1045" s="32" t="s">
        <v>2108</v>
      </c>
      <c r="J1045" s="64">
        <v>0</v>
      </c>
      <c r="K1045" s="32" t="s">
        <v>2108</v>
      </c>
      <c r="L1045" s="64">
        <v>0</v>
      </c>
      <c r="M1045" s="32" t="s">
        <v>2108</v>
      </c>
      <c r="N1045" s="31">
        <v>2523</v>
      </c>
      <c r="O1045" s="33">
        <v>0</v>
      </c>
      <c r="P1045" s="33">
        <v>0</v>
      </c>
      <c r="Q1045" s="31">
        <v>27000</v>
      </c>
      <c r="R1045" s="151">
        <v>10.7</v>
      </c>
      <c r="S1045" s="64">
        <v>952</v>
      </c>
      <c r="T1045" s="151" t="s">
        <v>3410</v>
      </c>
    </row>
    <row r="1046" spans="1:20" ht="15">
      <c r="A1046" s="85">
        <v>1035</v>
      </c>
      <c r="B1046" s="151" t="s">
        <v>2594</v>
      </c>
      <c r="C1046" s="152" t="s">
        <v>2595</v>
      </c>
      <c r="D1046" s="160" t="s">
        <v>29</v>
      </c>
      <c r="E1046" s="152" t="s">
        <v>2116</v>
      </c>
      <c r="F1046" s="64">
        <v>0</v>
      </c>
      <c r="G1046" s="79" t="s">
        <v>2108</v>
      </c>
      <c r="H1046" s="64">
        <v>0</v>
      </c>
      <c r="I1046" s="77" t="s">
        <v>2108</v>
      </c>
      <c r="J1046" s="64">
        <v>0</v>
      </c>
      <c r="K1046" s="78" t="s">
        <v>2108</v>
      </c>
      <c r="L1046" s="64">
        <v>0</v>
      </c>
      <c r="M1046" s="77" t="s">
        <v>2108</v>
      </c>
      <c r="N1046" s="31">
        <v>1485</v>
      </c>
      <c r="O1046" s="33">
        <v>0</v>
      </c>
      <c r="P1046" s="33">
        <v>0</v>
      </c>
      <c r="Q1046" s="31">
        <v>15000</v>
      </c>
      <c r="R1046" s="151">
        <v>10.1</v>
      </c>
      <c r="S1046" s="64">
        <v>1322</v>
      </c>
      <c r="T1046" s="151" t="s">
        <v>3410</v>
      </c>
    </row>
    <row r="1047" spans="1:20" ht="15">
      <c r="A1047" s="85">
        <v>1036</v>
      </c>
      <c r="B1047" s="151" t="s">
        <v>3147</v>
      </c>
      <c r="C1047" s="152" t="s">
        <v>3148</v>
      </c>
      <c r="D1047" s="160" t="s">
        <v>29</v>
      </c>
      <c r="E1047" s="152" t="s">
        <v>2116</v>
      </c>
      <c r="F1047" s="64">
        <v>0</v>
      </c>
      <c r="G1047" s="79" t="s">
        <v>2108</v>
      </c>
      <c r="H1047" s="64">
        <v>0</v>
      </c>
      <c r="I1047" s="32" t="s">
        <v>2108</v>
      </c>
      <c r="J1047" s="64">
        <v>0</v>
      </c>
      <c r="K1047" s="73" t="s">
        <v>2108</v>
      </c>
      <c r="L1047" s="64">
        <v>0</v>
      </c>
      <c r="M1047" s="73" t="s">
        <v>2108</v>
      </c>
      <c r="N1047" s="31">
        <v>1267</v>
      </c>
      <c r="O1047" s="33">
        <v>0</v>
      </c>
      <c r="P1047" s="33">
        <v>0</v>
      </c>
      <c r="Q1047" s="31">
        <v>9500</v>
      </c>
      <c r="R1047" s="151">
        <v>7.5</v>
      </c>
      <c r="S1047" s="64">
        <v>0</v>
      </c>
      <c r="T1047" s="151" t="s">
        <v>3410</v>
      </c>
    </row>
    <row r="1048" spans="1:20" ht="15">
      <c r="A1048" s="85">
        <v>1037</v>
      </c>
      <c r="B1048" s="151" t="s">
        <v>2596</v>
      </c>
      <c r="C1048" s="152" t="s">
        <v>2597</v>
      </c>
      <c r="D1048" s="160" t="s">
        <v>29</v>
      </c>
      <c r="E1048" s="152" t="s">
        <v>2156</v>
      </c>
      <c r="F1048" s="64">
        <v>63246003393</v>
      </c>
      <c r="G1048" s="78">
        <v>-0.76</v>
      </c>
      <c r="H1048" s="64">
        <v>6152793686</v>
      </c>
      <c r="I1048" s="32">
        <v>-0.66</v>
      </c>
      <c r="J1048" s="64">
        <v>364699165674</v>
      </c>
      <c r="K1048" s="32">
        <v>-0.46</v>
      </c>
      <c r="L1048" s="64">
        <v>27330389765</v>
      </c>
      <c r="M1048" s="32">
        <v>-0.32</v>
      </c>
      <c r="N1048" s="31">
        <v>1750</v>
      </c>
      <c r="O1048" s="33">
        <v>0.078</v>
      </c>
      <c r="P1048" s="33">
        <v>0.114</v>
      </c>
      <c r="Q1048" s="31">
        <v>14000</v>
      </c>
      <c r="R1048" s="151">
        <v>8</v>
      </c>
      <c r="S1048" s="64">
        <v>901</v>
      </c>
      <c r="T1048" s="151" t="s">
        <v>3410</v>
      </c>
    </row>
    <row r="1049" spans="1:20" ht="15">
      <c r="A1049" s="85">
        <v>1038</v>
      </c>
      <c r="B1049" s="151" t="s">
        <v>3149</v>
      </c>
      <c r="C1049" s="152" t="s">
        <v>3150</v>
      </c>
      <c r="D1049" s="160" t="s">
        <v>29</v>
      </c>
      <c r="E1049" s="152" t="s">
        <v>2680</v>
      </c>
      <c r="F1049" s="64">
        <v>0</v>
      </c>
      <c r="G1049" s="79" t="s">
        <v>2108</v>
      </c>
      <c r="H1049" s="64">
        <v>0</v>
      </c>
      <c r="I1049" s="32" t="s">
        <v>2108</v>
      </c>
      <c r="J1049" s="64">
        <v>0</v>
      </c>
      <c r="K1049" s="32" t="s">
        <v>2108</v>
      </c>
      <c r="L1049" s="64">
        <v>0</v>
      </c>
      <c r="M1049" s="32" t="s">
        <v>2108</v>
      </c>
      <c r="N1049" s="31">
        <v>725</v>
      </c>
      <c r="O1049" s="33">
        <v>0</v>
      </c>
      <c r="P1049" s="33">
        <v>0</v>
      </c>
      <c r="Q1049" s="31">
        <v>10000</v>
      </c>
      <c r="R1049" s="151">
        <v>13.8</v>
      </c>
      <c r="S1049" s="64">
        <v>1043</v>
      </c>
      <c r="T1049" s="151" t="s">
        <v>3410</v>
      </c>
    </row>
    <row r="1050" spans="1:20" ht="15">
      <c r="A1050" s="85">
        <v>1039</v>
      </c>
      <c r="B1050" s="151" t="s">
        <v>646</v>
      </c>
      <c r="C1050" s="152" t="s">
        <v>3454</v>
      </c>
      <c r="D1050" s="160" t="s">
        <v>29</v>
      </c>
      <c r="E1050" s="152" t="s">
        <v>2113</v>
      </c>
      <c r="F1050" s="64">
        <v>0</v>
      </c>
      <c r="G1050" s="79" t="s">
        <v>2108</v>
      </c>
      <c r="H1050" s="64">
        <v>0</v>
      </c>
      <c r="I1050" s="32" t="s">
        <v>2108</v>
      </c>
      <c r="J1050" s="64">
        <v>0</v>
      </c>
      <c r="K1050" s="32" t="s">
        <v>2108</v>
      </c>
      <c r="L1050" s="64">
        <v>0</v>
      </c>
      <c r="M1050" s="32" t="s">
        <v>2108</v>
      </c>
      <c r="N1050" s="31">
        <v>620</v>
      </c>
      <c r="O1050" s="33">
        <v>0</v>
      </c>
      <c r="P1050" s="33">
        <v>0</v>
      </c>
      <c r="Q1050" s="31">
        <v>15000</v>
      </c>
      <c r="R1050" s="151">
        <v>24.2</v>
      </c>
      <c r="S1050" s="64">
        <v>435</v>
      </c>
      <c r="T1050" s="151" t="s">
        <v>3410</v>
      </c>
    </row>
    <row r="1051" spans="1:20" ht="15">
      <c r="A1051" s="85">
        <v>1040</v>
      </c>
      <c r="B1051" s="151" t="s">
        <v>648</v>
      </c>
      <c r="C1051" s="152" t="s">
        <v>649</v>
      </c>
      <c r="D1051" s="160" t="s">
        <v>29</v>
      </c>
      <c r="E1051" s="152" t="s">
        <v>2598</v>
      </c>
      <c r="F1051" s="64">
        <v>0</v>
      </c>
      <c r="G1051" s="79" t="s">
        <v>2108</v>
      </c>
      <c r="H1051" s="64">
        <v>0</v>
      </c>
      <c r="I1051" s="73" t="s">
        <v>2108</v>
      </c>
      <c r="J1051" s="64">
        <v>0</v>
      </c>
      <c r="K1051" s="78" t="s">
        <v>2108</v>
      </c>
      <c r="L1051" s="64">
        <v>0</v>
      </c>
      <c r="M1051" s="73" t="s">
        <v>2108</v>
      </c>
      <c r="N1051" s="31">
        <v>-4667</v>
      </c>
      <c r="O1051" s="33">
        <v>0</v>
      </c>
      <c r="P1051" s="33">
        <v>0</v>
      </c>
      <c r="Q1051" s="31">
        <v>1400</v>
      </c>
      <c r="R1051" s="151">
        <v>-0.3</v>
      </c>
      <c r="S1051" s="64">
        <v>0</v>
      </c>
      <c r="T1051" s="151" t="s">
        <v>3410</v>
      </c>
    </row>
    <row r="1052" spans="1:20" ht="15">
      <c r="A1052" s="85">
        <v>1041</v>
      </c>
      <c r="B1052" s="151" t="s">
        <v>652</v>
      </c>
      <c r="C1052" s="152" t="s">
        <v>653</v>
      </c>
      <c r="D1052" s="160" t="s">
        <v>29</v>
      </c>
      <c r="E1052" s="152" t="s">
        <v>2163</v>
      </c>
      <c r="F1052" s="64">
        <v>0</v>
      </c>
      <c r="G1052" s="79" t="s">
        <v>2108</v>
      </c>
      <c r="H1052" s="64">
        <v>0</v>
      </c>
      <c r="I1052" s="157" t="s">
        <v>2108</v>
      </c>
      <c r="J1052" s="64">
        <v>0</v>
      </c>
      <c r="K1052" s="77" t="s">
        <v>2108</v>
      </c>
      <c r="L1052" s="64">
        <v>0</v>
      </c>
      <c r="M1052" s="158" t="s">
        <v>2108</v>
      </c>
      <c r="N1052" s="31">
        <v>4728</v>
      </c>
      <c r="O1052" s="33">
        <v>0</v>
      </c>
      <c r="P1052" s="33">
        <v>0</v>
      </c>
      <c r="Q1052" s="31">
        <v>95500</v>
      </c>
      <c r="R1052" s="151">
        <v>20.2</v>
      </c>
      <c r="S1052" s="64">
        <v>0</v>
      </c>
      <c r="T1052" s="151" t="s">
        <v>3410</v>
      </c>
    </row>
    <row r="1053" spans="1:20" ht="15">
      <c r="A1053" s="85">
        <v>1042</v>
      </c>
      <c r="B1053" s="151" t="s">
        <v>2599</v>
      </c>
      <c r="C1053" s="152" t="s">
        <v>2600</v>
      </c>
      <c r="D1053" s="160" t="s">
        <v>29</v>
      </c>
      <c r="E1053" s="152" t="s">
        <v>2134</v>
      </c>
      <c r="F1053" s="64">
        <v>0</v>
      </c>
      <c r="G1053" s="79" t="s">
        <v>2108</v>
      </c>
      <c r="H1053" s="64">
        <v>0</v>
      </c>
      <c r="I1053" s="73" t="s">
        <v>2108</v>
      </c>
      <c r="J1053" s="64">
        <v>0</v>
      </c>
      <c r="K1053" s="73" t="s">
        <v>2108</v>
      </c>
      <c r="L1053" s="64">
        <v>0</v>
      </c>
      <c r="M1053" s="76" t="s">
        <v>2108</v>
      </c>
      <c r="N1053" s="31">
        <v>314</v>
      </c>
      <c r="O1053" s="33">
        <v>0</v>
      </c>
      <c r="P1053" s="33">
        <v>0</v>
      </c>
      <c r="Q1053" s="31">
        <v>11400</v>
      </c>
      <c r="R1053" s="151">
        <v>36.3</v>
      </c>
      <c r="S1053" s="64">
        <v>0</v>
      </c>
      <c r="T1053" s="151" t="s">
        <v>3410</v>
      </c>
    </row>
    <row r="1054" spans="1:20" ht="15">
      <c r="A1054" s="85">
        <v>1043</v>
      </c>
      <c r="B1054" s="151" t="s">
        <v>2601</v>
      </c>
      <c r="C1054" s="152" t="s">
        <v>2602</v>
      </c>
      <c r="D1054" s="160" t="s">
        <v>29</v>
      </c>
      <c r="E1054" s="152" t="s">
        <v>2406</v>
      </c>
      <c r="F1054" s="64">
        <v>0</v>
      </c>
      <c r="G1054" s="79" t="s">
        <v>2108</v>
      </c>
      <c r="H1054" s="64">
        <v>0</v>
      </c>
      <c r="I1054" s="73" t="s">
        <v>2108</v>
      </c>
      <c r="J1054" s="64">
        <v>32261203444</v>
      </c>
      <c r="K1054" s="76">
        <v>-0.52</v>
      </c>
      <c r="L1054" s="64">
        <v>18943908</v>
      </c>
      <c r="M1054" s="76">
        <v>-0.95</v>
      </c>
      <c r="N1054" s="31">
        <v>1200</v>
      </c>
      <c r="O1054" s="33">
        <v>0</v>
      </c>
      <c r="P1054" s="33">
        <v>0</v>
      </c>
      <c r="Q1054" s="31">
        <v>9000</v>
      </c>
      <c r="R1054" s="151">
        <v>7.5</v>
      </c>
      <c r="S1054" s="64">
        <v>0</v>
      </c>
      <c r="T1054" s="151" t="s">
        <v>3410</v>
      </c>
    </row>
    <row r="1055" spans="1:20" ht="15">
      <c r="A1055" s="85">
        <v>1044</v>
      </c>
      <c r="B1055" s="151" t="s">
        <v>660</v>
      </c>
      <c r="C1055" s="152" t="s">
        <v>661</v>
      </c>
      <c r="D1055" s="160" t="s">
        <v>29</v>
      </c>
      <c r="E1055" s="152" t="s">
        <v>2137</v>
      </c>
      <c r="F1055" s="64">
        <v>112032790458</v>
      </c>
      <c r="G1055" s="73">
        <v>0.01</v>
      </c>
      <c r="H1055" s="64">
        <v>-130425527</v>
      </c>
      <c r="I1055" s="73">
        <v>-1.05</v>
      </c>
      <c r="J1055" s="64">
        <v>784802371546</v>
      </c>
      <c r="K1055" s="73">
        <v>1.84</v>
      </c>
      <c r="L1055" s="64">
        <v>-5061150912</v>
      </c>
      <c r="M1055" s="158">
        <v>-0.19</v>
      </c>
      <c r="N1055" s="31">
        <v>-58</v>
      </c>
      <c r="O1055" s="33">
        <v>-0.002</v>
      </c>
      <c r="P1055" s="33">
        <v>-0.003</v>
      </c>
      <c r="Q1055" s="31">
        <v>8200</v>
      </c>
      <c r="R1055" s="151">
        <v>-141.4</v>
      </c>
      <c r="S1055" s="64">
        <v>1471</v>
      </c>
      <c r="T1055" s="151" t="s">
        <v>3410</v>
      </c>
    </row>
    <row r="1056" spans="1:20" ht="15">
      <c r="A1056" s="85">
        <v>1045</v>
      </c>
      <c r="B1056" s="151" t="s">
        <v>3151</v>
      </c>
      <c r="C1056" s="152" t="s">
        <v>3152</v>
      </c>
      <c r="D1056" s="160" t="s">
        <v>29</v>
      </c>
      <c r="E1056" s="152" t="s">
        <v>2131</v>
      </c>
      <c r="F1056" s="64">
        <v>233175194679</v>
      </c>
      <c r="G1056" s="76">
        <v>3.57</v>
      </c>
      <c r="H1056" s="64">
        <v>-28136154300</v>
      </c>
      <c r="I1056" s="32">
        <v>-7.42</v>
      </c>
      <c r="J1056" s="64">
        <v>439983600514</v>
      </c>
      <c r="K1056" s="32">
        <v>0</v>
      </c>
      <c r="L1056" s="64">
        <v>19427928118</v>
      </c>
      <c r="M1056" s="78">
        <v>-0.83</v>
      </c>
      <c r="N1056" s="31">
        <v>586</v>
      </c>
      <c r="O1056" s="33">
        <v>0.013</v>
      </c>
      <c r="P1056" s="33">
        <v>0.037</v>
      </c>
      <c r="Q1056" s="31">
        <v>9500</v>
      </c>
      <c r="R1056" s="151">
        <v>16.2</v>
      </c>
      <c r="S1056" s="64">
        <v>2191</v>
      </c>
      <c r="T1056" s="151" t="s">
        <v>3410</v>
      </c>
    </row>
    <row r="1057" spans="1:20" ht="15">
      <c r="A1057" s="85">
        <v>1046</v>
      </c>
      <c r="B1057" s="151" t="s">
        <v>3455</v>
      </c>
      <c r="C1057" s="152" t="s">
        <v>3456</v>
      </c>
      <c r="D1057" s="160" t="s">
        <v>29</v>
      </c>
      <c r="E1057" s="152" t="s">
        <v>2131</v>
      </c>
      <c r="F1057" s="64">
        <v>0</v>
      </c>
      <c r="G1057" s="79" t="s">
        <v>2108</v>
      </c>
      <c r="H1057" s="64">
        <v>0</v>
      </c>
      <c r="I1057" s="73" t="s">
        <v>2108</v>
      </c>
      <c r="J1057" s="64">
        <v>0</v>
      </c>
      <c r="K1057" s="76" t="s">
        <v>2108</v>
      </c>
      <c r="L1057" s="64">
        <v>0</v>
      </c>
      <c r="M1057" s="78" t="s">
        <v>2108</v>
      </c>
      <c r="N1057" s="31">
        <v>2299</v>
      </c>
      <c r="O1057" s="33">
        <v>0</v>
      </c>
      <c r="P1057" s="33">
        <v>0</v>
      </c>
      <c r="Q1057" s="31">
        <v>17700</v>
      </c>
      <c r="R1057" s="151">
        <v>7.7</v>
      </c>
      <c r="S1057" s="64">
        <v>1722</v>
      </c>
      <c r="T1057" s="151" t="s">
        <v>3410</v>
      </c>
    </row>
    <row r="1058" spans="1:20" ht="15">
      <c r="A1058" s="85">
        <v>1047</v>
      </c>
      <c r="B1058" s="151" t="s">
        <v>666</v>
      </c>
      <c r="C1058" s="152" t="s">
        <v>667</v>
      </c>
      <c r="D1058" s="160" t="s">
        <v>29</v>
      </c>
      <c r="E1058" s="152" t="s">
        <v>2224</v>
      </c>
      <c r="F1058" s="64">
        <v>0</v>
      </c>
      <c r="G1058" s="79" t="s">
        <v>2108</v>
      </c>
      <c r="H1058" s="64">
        <v>0</v>
      </c>
      <c r="I1058" s="78" t="s">
        <v>2108</v>
      </c>
      <c r="J1058" s="64">
        <v>0</v>
      </c>
      <c r="K1058" s="78" t="s">
        <v>2108</v>
      </c>
      <c r="L1058" s="64">
        <v>0</v>
      </c>
      <c r="M1058" s="78" t="s">
        <v>2108</v>
      </c>
      <c r="N1058" s="31">
        <v>783</v>
      </c>
      <c r="O1058" s="33">
        <v>0</v>
      </c>
      <c r="P1058" s="33">
        <v>0</v>
      </c>
      <c r="Q1058" s="31">
        <v>8300</v>
      </c>
      <c r="R1058" s="151">
        <v>10.6</v>
      </c>
      <c r="S1058" s="64">
        <v>48</v>
      </c>
      <c r="T1058" s="151" t="s">
        <v>3410</v>
      </c>
    </row>
    <row r="1059" spans="1:20" ht="15">
      <c r="A1059" s="85">
        <v>1048</v>
      </c>
      <c r="B1059" s="151" t="s">
        <v>668</v>
      </c>
      <c r="C1059" s="152" t="s">
        <v>669</v>
      </c>
      <c r="D1059" s="160" t="s">
        <v>29</v>
      </c>
      <c r="E1059" s="152" t="s">
        <v>2151</v>
      </c>
      <c r="F1059" s="64">
        <v>0</v>
      </c>
      <c r="G1059" s="79" t="s">
        <v>2108</v>
      </c>
      <c r="H1059" s="64">
        <v>0</v>
      </c>
      <c r="I1059" s="73" t="s">
        <v>2108</v>
      </c>
      <c r="J1059" s="64">
        <v>13559460286</v>
      </c>
      <c r="K1059" s="77">
        <v>-0.17</v>
      </c>
      <c r="L1059" s="64">
        <v>-142019704735</v>
      </c>
      <c r="M1059" s="73">
        <v>0.44</v>
      </c>
      <c r="N1059" s="31">
        <v>-3000</v>
      </c>
      <c r="O1059" s="33">
        <v>0</v>
      </c>
      <c r="P1059" s="33">
        <v>0</v>
      </c>
      <c r="Q1059" s="31">
        <v>300</v>
      </c>
      <c r="R1059" s="151">
        <v>-0.1</v>
      </c>
      <c r="S1059" s="64">
        <v>12688</v>
      </c>
      <c r="T1059" s="151" t="s">
        <v>3410</v>
      </c>
    </row>
    <row r="1060" spans="1:20" ht="15">
      <c r="A1060" s="85">
        <v>1049</v>
      </c>
      <c r="B1060" s="151" t="s">
        <v>2603</v>
      </c>
      <c r="C1060" s="152" t="s">
        <v>2604</v>
      </c>
      <c r="D1060" s="160" t="s">
        <v>29</v>
      </c>
      <c r="E1060" s="152" t="s">
        <v>2169</v>
      </c>
      <c r="F1060" s="64">
        <v>0</v>
      </c>
      <c r="G1060" s="79" t="s">
        <v>2108</v>
      </c>
      <c r="H1060" s="64">
        <v>0</v>
      </c>
      <c r="I1060" s="78" t="s">
        <v>2108</v>
      </c>
      <c r="J1060" s="64">
        <v>0</v>
      </c>
      <c r="K1060" s="78" t="s">
        <v>2108</v>
      </c>
      <c r="L1060" s="64">
        <v>0</v>
      </c>
      <c r="M1060" s="78" t="s">
        <v>2108</v>
      </c>
      <c r="N1060" s="31">
        <v>-197</v>
      </c>
      <c r="O1060" s="33">
        <v>0</v>
      </c>
      <c r="P1060" s="33">
        <v>0</v>
      </c>
      <c r="Q1060" s="31">
        <v>10000</v>
      </c>
      <c r="R1060" s="151">
        <v>-50.7</v>
      </c>
      <c r="S1060" s="64">
        <v>0</v>
      </c>
      <c r="T1060" s="151" t="s">
        <v>3410</v>
      </c>
    </row>
    <row r="1061" spans="1:20" ht="15">
      <c r="A1061" s="85">
        <v>1050</v>
      </c>
      <c r="B1061" s="151" t="s">
        <v>2605</v>
      </c>
      <c r="C1061" s="152" t="s">
        <v>2606</v>
      </c>
      <c r="D1061" s="160" t="s">
        <v>29</v>
      </c>
      <c r="E1061" s="152" t="s">
        <v>2406</v>
      </c>
      <c r="F1061" s="64">
        <v>0</v>
      </c>
      <c r="G1061" s="79" t="s">
        <v>2108</v>
      </c>
      <c r="H1061" s="64">
        <v>0</v>
      </c>
      <c r="I1061" s="77" t="s">
        <v>2108</v>
      </c>
      <c r="J1061" s="64">
        <v>0</v>
      </c>
      <c r="K1061" s="73" t="s">
        <v>2108</v>
      </c>
      <c r="L1061" s="64">
        <v>0</v>
      </c>
      <c r="M1061" s="78" t="s">
        <v>2108</v>
      </c>
      <c r="N1061" s="31">
        <v>1229</v>
      </c>
      <c r="O1061" s="33">
        <v>0</v>
      </c>
      <c r="P1061" s="33">
        <v>0</v>
      </c>
      <c r="Q1061" s="31">
        <v>10200</v>
      </c>
      <c r="R1061" s="151">
        <v>8.3</v>
      </c>
      <c r="S1061" s="64">
        <v>4</v>
      </c>
      <c r="T1061" s="151" t="s">
        <v>3410</v>
      </c>
    </row>
    <row r="1062" spans="1:20" ht="15">
      <c r="A1062" s="85">
        <v>1051</v>
      </c>
      <c r="B1062" s="151" t="s">
        <v>2607</v>
      </c>
      <c r="C1062" s="152" t="s">
        <v>2608</v>
      </c>
      <c r="D1062" s="160" t="s">
        <v>29</v>
      </c>
      <c r="E1062" s="152" t="s">
        <v>2130</v>
      </c>
      <c r="F1062" s="64">
        <v>0</v>
      </c>
      <c r="G1062" s="79" t="s">
        <v>2108</v>
      </c>
      <c r="H1062" s="64">
        <v>0</v>
      </c>
      <c r="I1062" s="159" t="s">
        <v>2108</v>
      </c>
      <c r="J1062" s="64">
        <v>0</v>
      </c>
      <c r="K1062" s="78" t="s">
        <v>2108</v>
      </c>
      <c r="L1062" s="64">
        <v>0</v>
      </c>
      <c r="M1062" s="78" t="s">
        <v>2108</v>
      </c>
      <c r="N1062" s="31">
        <v>4886</v>
      </c>
      <c r="O1062" s="33">
        <v>0</v>
      </c>
      <c r="P1062" s="33">
        <v>0</v>
      </c>
      <c r="Q1062" s="31">
        <v>17100</v>
      </c>
      <c r="R1062" s="151">
        <v>3.5</v>
      </c>
      <c r="S1062" s="64">
        <v>0</v>
      </c>
      <c r="T1062" s="151" t="s">
        <v>3410</v>
      </c>
    </row>
    <row r="1063" spans="1:20" ht="15">
      <c r="A1063" s="85">
        <v>1052</v>
      </c>
      <c r="B1063" s="151" t="s">
        <v>2609</v>
      </c>
      <c r="C1063" s="152" t="s">
        <v>2610</v>
      </c>
      <c r="D1063" s="160" t="s">
        <v>29</v>
      </c>
      <c r="E1063" s="152" t="s">
        <v>2116</v>
      </c>
      <c r="F1063" s="64">
        <v>0</v>
      </c>
      <c r="G1063" s="79" t="s">
        <v>2108</v>
      </c>
      <c r="H1063" s="64">
        <v>0</v>
      </c>
      <c r="I1063" s="77" t="s">
        <v>2108</v>
      </c>
      <c r="J1063" s="64">
        <v>0</v>
      </c>
      <c r="K1063" s="73" t="s">
        <v>2108</v>
      </c>
      <c r="L1063" s="64">
        <v>0</v>
      </c>
      <c r="M1063" s="73" t="s">
        <v>2108</v>
      </c>
      <c r="N1063" s="31">
        <v>6532</v>
      </c>
      <c r="O1063" s="75">
        <v>0</v>
      </c>
      <c r="P1063" s="75">
        <v>0</v>
      </c>
      <c r="Q1063" s="31">
        <v>30700</v>
      </c>
      <c r="R1063" s="151">
        <v>4.7</v>
      </c>
      <c r="S1063" s="64">
        <v>1742</v>
      </c>
      <c r="T1063" s="151" t="s">
        <v>3410</v>
      </c>
    </row>
    <row r="1064" spans="1:20" ht="15">
      <c r="A1064" s="85">
        <v>1053</v>
      </c>
      <c r="B1064" s="151" t="s">
        <v>2611</v>
      </c>
      <c r="C1064" s="152" t="s">
        <v>2612</v>
      </c>
      <c r="D1064" s="160" t="s">
        <v>29</v>
      </c>
      <c r="E1064" s="152" t="s">
        <v>2168</v>
      </c>
      <c r="F1064" s="64">
        <v>0</v>
      </c>
      <c r="G1064" s="79" t="s">
        <v>2108</v>
      </c>
      <c r="H1064" s="64">
        <v>0</v>
      </c>
      <c r="I1064" s="32" t="s">
        <v>2108</v>
      </c>
      <c r="J1064" s="64">
        <v>0</v>
      </c>
      <c r="K1064" s="32" t="s">
        <v>2108</v>
      </c>
      <c r="L1064" s="64">
        <v>0</v>
      </c>
      <c r="M1064" s="32" t="s">
        <v>2108</v>
      </c>
      <c r="N1064" s="31">
        <v>1271</v>
      </c>
      <c r="O1064" s="33">
        <v>0</v>
      </c>
      <c r="P1064" s="33">
        <v>0</v>
      </c>
      <c r="Q1064" s="31">
        <v>7500</v>
      </c>
      <c r="R1064" s="151">
        <v>5.9</v>
      </c>
      <c r="S1064" s="64">
        <v>0</v>
      </c>
      <c r="T1064" s="151" t="s">
        <v>3410</v>
      </c>
    </row>
    <row r="1065" spans="1:20" ht="15">
      <c r="A1065" s="85">
        <v>1054</v>
      </c>
      <c r="B1065" s="151" t="s">
        <v>3457</v>
      </c>
      <c r="C1065" s="152" t="s">
        <v>3458</v>
      </c>
      <c r="D1065" s="160" t="s">
        <v>29</v>
      </c>
      <c r="E1065" s="152" t="s">
        <v>2115</v>
      </c>
      <c r="F1065" s="64">
        <v>0</v>
      </c>
      <c r="G1065" s="79" t="s">
        <v>2108</v>
      </c>
      <c r="H1065" s="64">
        <v>0</v>
      </c>
      <c r="I1065" s="32" t="s">
        <v>2108</v>
      </c>
      <c r="J1065" s="64">
        <v>0</v>
      </c>
      <c r="K1065" s="73" t="s">
        <v>2108</v>
      </c>
      <c r="L1065" s="64">
        <v>0</v>
      </c>
      <c r="M1065" s="158" t="s">
        <v>2108</v>
      </c>
      <c r="N1065" s="31"/>
      <c r="O1065" s="33">
        <v>0</v>
      </c>
      <c r="P1065" s="33">
        <v>0</v>
      </c>
      <c r="Q1065" s="31">
        <v>0</v>
      </c>
      <c r="R1065" s="151">
        <v>0</v>
      </c>
      <c r="S1065" s="64">
        <v>0</v>
      </c>
      <c r="T1065" s="151" t="s">
        <v>3410</v>
      </c>
    </row>
    <row r="1066" spans="1:20" ht="15">
      <c r="A1066" s="85">
        <v>1055</v>
      </c>
      <c r="B1066" s="151" t="s">
        <v>3283</v>
      </c>
      <c r="C1066" s="152" t="s">
        <v>3284</v>
      </c>
      <c r="D1066" s="160" t="s">
        <v>29</v>
      </c>
      <c r="E1066" s="152" t="s">
        <v>3285</v>
      </c>
      <c r="F1066" s="64">
        <v>0</v>
      </c>
      <c r="G1066" s="79" t="s">
        <v>2108</v>
      </c>
      <c r="H1066" s="64">
        <v>0</v>
      </c>
      <c r="I1066" s="32" t="s">
        <v>2108</v>
      </c>
      <c r="J1066" s="64">
        <v>0</v>
      </c>
      <c r="K1066" s="32" t="s">
        <v>2108</v>
      </c>
      <c r="L1066" s="64">
        <v>0</v>
      </c>
      <c r="M1066" s="32" t="s">
        <v>2108</v>
      </c>
      <c r="N1066" s="31">
        <v>1030</v>
      </c>
      <c r="O1066" s="33">
        <v>0</v>
      </c>
      <c r="P1066" s="33">
        <v>0</v>
      </c>
      <c r="Q1066" s="31">
        <v>6900</v>
      </c>
      <c r="R1066" s="151">
        <v>6.7</v>
      </c>
      <c r="S1066" s="64">
        <v>17</v>
      </c>
      <c r="T1066" s="151" t="s">
        <v>3410</v>
      </c>
    </row>
    <row r="1067" spans="1:20" ht="15">
      <c r="A1067" s="85">
        <v>1056</v>
      </c>
      <c r="B1067" s="151" t="s">
        <v>2613</v>
      </c>
      <c r="C1067" s="152" t="s">
        <v>2614</v>
      </c>
      <c r="D1067" s="160" t="s">
        <v>29</v>
      </c>
      <c r="E1067" s="152" t="s">
        <v>2171</v>
      </c>
      <c r="F1067" s="64">
        <v>0</v>
      </c>
      <c r="G1067" s="79" t="s">
        <v>2108</v>
      </c>
      <c r="H1067" s="64">
        <v>0</v>
      </c>
      <c r="I1067" s="78" t="s">
        <v>2108</v>
      </c>
      <c r="J1067" s="64">
        <v>0</v>
      </c>
      <c r="K1067" s="32" t="s">
        <v>2108</v>
      </c>
      <c r="L1067" s="64">
        <v>0</v>
      </c>
      <c r="M1067" s="158" t="s">
        <v>2108</v>
      </c>
      <c r="N1067" s="31"/>
      <c r="O1067" s="33">
        <v>0</v>
      </c>
      <c r="P1067" s="33">
        <v>0</v>
      </c>
      <c r="Q1067" s="31">
        <v>0</v>
      </c>
      <c r="R1067" s="151">
        <v>0</v>
      </c>
      <c r="S1067" s="64">
        <v>0</v>
      </c>
      <c r="T1067" s="151" t="s">
        <v>3410</v>
      </c>
    </row>
    <row r="1068" spans="1:20" ht="15">
      <c r="A1068" s="85">
        <v>1057</v>
      </c>
      <c r="B1068" s="151" t="s">
        <v>2615</v>
      </c>
      <c r="C1068" s="152" t="s">
        <v>2616</v>
      </c>
      <c r="D1068" s="160" t="s">
        <v>29</v>
      </c>
      <c r="E1068" s="152" t="s">
        <v>2204</v>
      </c>
      <c r="F1068" s="64">
        <v>47133696639</v>
      </c>
      <c r="G1068" s="79" t="s">
        <v>2108</v>
      </c>
      <c r="H1068" s="64">
        <v>-2101807163</v>
      </c>
      <c r="I1068" s="76" t="s">
        <v>2108</v>
      </c>
      <c r="J1068" s="64">
        <v>98655896789</v>
      </c>
      <c r="K1068" s="73" t="s">
        <v>2108</v>
      </c>
      <c r="L1068" s="64">
        <v>-1933965018</v>
      </c>
      <c r="M1068" s="77" t="s">
        <v>2108</v>
      </c>
      <c r="N1068" s="31">
        <v>770</v>
      </c>
      <c r="O1068" s="33">
        <v>0</v>
      </c>
      <c r="P1068" s="33">
        <v>0</v>
      </c>
      <c r="Q1068" s="31">
        <v>28500</v>
      </c>
      <c r="R1068" s="151">
        <v>37</v>
      </c>
      <c r="S1068" s="64">
        <v>22</v>
      </c>
      <c r="T1068" s="151" t="s">
        <v>3410</v>
      </c>
    </row>
    <row r="1069" spans="1:20" ht="15">
      <c r="A1069" s="85">
        <v>1058</v>
      </c>
      <c r="B1069" s="151" t="s">
        <v>3153</v>
      </c>
      <c r="C1069" s="152" t="s">
        <v>3154</v>
      </c>
      <c r="D1069" s="160" t="s">
        <v>29</v>
      </c>
      <c r="E1069" s="152" t="s">
        <v>2127</v>
      </c>
      <c r="F1069" s="64">
        <v>155309934163</v>
      </c>
      <c r="G1069" s="73">
        <v>0.36</v>
      </c>
      <c r="H1069" s="64">
        <v>2477988828</v>
      </c>
      <c r="I1069" s="157">
        <v>0.06</v>
      </c>
      <c r="J1069" s="64">
        <v>766145226338</v>
      </c>
      <c r="K1069" s="77">
        <v>0.46</v>
      </c>
      <c r="L1069" s="64">
        <v>112173337292</v>
      </c>
      <c r="M1069" s="76">
        <v>1.56</v>
      </c>
      <c r="N1069" s="31">
        <v>519</v>
      </c>
      <c r="O1069" s="33">
        <v>0.024</v>
      </c>
      <c r="P1069" s="33">
        <v>0.052</v>
      </c>
      <c r="Q1069" s="31">
        <v>9800</v>
      </c>
      <c r="R1069" s="151">
        <v>18.9</v>
      </c>
      <c r="S1069" s="64">
        <v>597</v>
      </c>
      <c r="T1069" s="151" t="s">
        <v>3410</v>
      </c>
    </row>
    <row r="1070" spans="1:20" ht="15">
      <c r="A1070" s="85">
        <v>1059</v>
      </c>
      <c r="B1070" s="151" t="s">
        <v>3384</v>
      </c>
      <c r="C1070" s="152" t="s">
        <v>3385</v>
      </c>
      <c r="D1070" s="160" t="s">
        <v>29</v>
      </c>
      <c r="E1070" s="152" t="s">
        <v>2144</v>
      </c>
      <c r="F1070" s="64">
        <v>0</v>
      </c>
      <c r="G1070" s="79" t="s">
        <v>2108</v>
      </c>
      <c r="H1070" s="64">
        <v>0</v>
      </c>
      <c r="I1070" s="32" t="s">
        <v>2108</v>
      </c>
      <c r="J1070" s="64">
        <v>0</v>
      </c>
      <c r="K1070" s="76" t="s">
        <v>2108</v>
      </c>
      <c r="L1070" s="64">
        <v>0</v>
      </c>
      <c r="M1070" s="76" t="s">
        <v>2108</v>
      </c>
      <c r="N1070" s="31">
        <v>1180</v>
      </c>
      <c r="O1070" s="33">
        <v>0</v>
      </c>
      <c r="P1070" s="33">
        <v>0</v>
      </c>
      <c r="Q1070" s="31">
        <v>10500</v>
      </c>
      <c r="R1070" s="151">
        <v>8.9</v>
      </c>
      <c r="S1070" s="64">
        <v>196</v>
      </c>
      <c r="T1070" s="151" t="s">
        <v>3410</v>
      </c>
    </row>
    <row r="1071" spans="1:20" ht="15">
      <c r="A1071" s="85">
        <v>1060</v>
      </c>
      <c r="B1071" s="151" t="s">
        <v>2617</v>
      </c>
      <c r="C1071" s="152" t="s">
        <v>2618</v>
      </c>
      <c r="D1071" s="160" t="s">
        <v>29</v>
      </c>
      <c r="E1071" s="152" t="s">
        <v>2170</v>
      </c>
      <c r="F1071" s="64">
        <v>654453307011</v>
      </c>
      <c r="G1071" s="73">
        <v>0.12</v>
      </c>
      <c r="H1071" s="64">
        <v>-22965104458</v>
      </c>
      <c r="I1071" s="78">
        <v>-5.11</v>
      </c>
      <c r="J1071" s="64">
        <v>2365566790501</v>
      </c>
      <c r="K1071" s="78">
        <v>0.07</v>
      </c>
      <c r="L1071" s="64">
        <v>-138420920218</v>
      </c>
      <c r="M1071" s="158">
        <v>-6.32</v>
      </c>
      <c r="N1071" s="31">
        <v>-1205</v>
      </c>
      <c r="O1071" s="33">
        <v>-0.06</v>
      </c>
      <c r="P1071" s="33">
        <v>-0.13</v>
      </c>
      <c r="Q1071" s="31">
        <v>4700</v>
      </c>
      <c r="R1071" s="151">
        <v>-3.9</v>
      </c>
      <c r="S1071" s="64">
        <v>226</v>
      </c>
      <c r="T1071" s="151" t="s">
        <v>3410</v>
      </c>
    </row>
    <row r="1072" spans="1:20" ht="15">
      <c r="A1072" s="85">
        <v>1061</v>
      </c>
      <c r="B1072" s="151" t="s">
        <v>2619</v>
      </c>
      <c r="C1072" s="152" t="s">
        <v>2620</v>
      </c>
      <c r="D1072" s="160" t="s">
        <v>29</v>
      </c>
      <c r="E1072" s="152" t="s">
        <v>2170</v>
      </c>
      <c r="F1072" s="64">
        <v>0</v>
      </c>
      <c r="G1072" s="79" t="s">
        <v>2108</v>
      </c>
      <c r="H1072" s="64">
        <v>0</v>
      </c>
      <c r="I1072" s="32" t="s">
        <v>2108</v>
      </c>
      <c r="J1072" s="64">
        <v>0</v>
      </c>
      <c r="K1072" s="32" t="s">
        <v>2108</v>
      </c>
      <c r="L1072" s="64">
        <v>0</v>
      </c>
      <c r="M1072" s="78" t="s">
        <v>2108</v>
      </c>
      <c r="N1072" s="31">
        <v>357</v>
      </c>
      <c r="O1072" s="33">
        <v>0</v>
      </c>
      <c r="P1072" s="33">
        <v>0</v>
      </c>
      <c r="Q1072" s="31">
        <v>4100</v>
      </c>
      <c r="R1072" s="151">
        <v>11.5</v>
      </c>
      <c r="S1072" s="64">
        <v>0</v>
      </c>
      <c r="T1072" s="151" t="s">
        <v>3410</v>
      </c>
    </row>
    <row r="1073" spans="1:20" ht="15">
      <c r="A1073" s="85">
        <v>1062</v>
      </c>
      <c r="B1073" s="151" t="s">
        <v>2621</v>
      </c>
      <c r="C1073" s="152" t="s">
        <v>2622</v>
      </c>
      <c r="D1073" s="160" t="s">
        <v>29</v>
      </c>
      <c r="E1073" s="152" t="s">
        <v>2170</v>
      </c>
      <c r="F1073" s="64">
        <v>36813596277</v>
      </c>
      <c r="G1073" s="78">
        <v>-0.23</v>
      </c>
      <c r="H1073" s="64">
        <v>2837126595</v>
      </c>
      <c r="I1073" s="32">
        <v>49.64</v>
      </c>
      <c r="J1073" s="64">
        <v>154659403570</v>
      </c>
      <c r="K1073" s="32">
        <v>1.07</v>
      </c>
      <c r="L1073" s="64">
        <v>2820947824</v>
      </c>
      <c r="M1073" s="32">
        <v>0.59</v>
      </c>
      <c r="N1073" s="31">
        <v>1271</v>
      </c>
      <c r="O1073" s="33">
        <v>0.099</v>
      </c>
      <c r="P1073" s="33">
        <v>0.108</v>
      </c>
      <c r="Q1073" s="31">
        <v>15000</v>
      </c>
      <c r="R1073" s="151">
        <v>11.8</v>
      </c>
      <c r="S1073" s="64">
        <v>4</v>
      </c>
      <c r="T1073" s="151" t="s">
        <v>3410</v>
      </c>
    </row>
    <row r="1074" spans="1:20" ht="15">
      <c r="A1074" s="85">
        <v>1063</v>
      </c>
      <c r="B1074" s="151" t="s">
        <v>686</v>
      </c>
      <c r="C1074" s="152" t="s">
        <v>3459</v>
      </c>
      <c r="D1074" s="160" t="s">
        <v>29</v>
      </c>
      <c r="E1074" s="152" t="s">
        <v>2133</v>
      </c>
      <c r="F1074" s="64">
        <v>66522291613</v>
      </c>
      <c r="G1074" s="78">
        <v>-0.06</v>
      </c>
      <c r="H1074" s="64">
        <v>-2061747938</v>
      </c>
      <c r="I1074" s="76">
        <v>0.67</v>
      </c>
      <c r="J1074" s="64">
        <v>363590495583</v>
      </c>
      <c r="K1074" s="73">
        <v>-0.12</v>
      </c>
      <c r="L1074" s="64">
        <v>-40670316846</v>
      </c>
      <c r="M1074" s="78">
        <v>-3.43</v>
      </c>
      <c r="N1074" s="31">
        <v>-3000</v>
      </c>
      <c r="O1074" s="33">
        <v>-0.137</v>
      </c>
      <c r="P1074" s="33">
        <v>-0.323</v>
      </c>
      <c r="Q1074" s="31">
        <v>3000</v>
      </c>
      <c r="R1074" s="151">
        <v>-1</v>
      </c>
      <c r="S1074" s="64">
        <v>9</v>
      </c>
      <c r="T1074" s="151" t="s">
        <v>3410</v>
      </c>
    </row>
    <row r="1075" spans="1:20" ht="15">
      <c r="A1075" s="85">
        <v>1064</v>
      </c>
      <c r="B1075" s="151" t="s">
        <v>692</v>
      </c>
      <c r="C1075" s="152" t="s">
        <v>693</v>
      </c>
      <c r="D1075" s="160" t="s">
        <v>29</v>
      </c>
      <c r="E1075" s="152" t="s">
        <v>2224</v>
      </c>
      <c r="F1075" s="64">
        <v>0</v>
      </c>
      <c r="G1075" s="79" t="s">
        <v>2108</v>
      </c>
      <c r="H1075" s="64">
        <v>0</v>
      </c>
      <c r="I1075" s="32" t="s">
        <v>2108</v>
      </c>
      <c r="J1075" s="64">
        <v>0</v>
      </c>
      <c r="K1075" s="32" t="s">
        <v>2108</v>
      </c>
      <c r="L1075" s="64">
        <v>0</v>
      </c>
      <c r="M1075" s="32" t="s">
        <v>2108</v>
      </c>
      <c r="N1075" s="31">
        <v>2400</v>
      </c>
      <c r="O1075" s="33">
        <v>0</v>
      </c>
      <c r="P1075" s="33">
        <v>0</v>
      </c>
      <c r="Q1075" s="31">
        <v>10800</v>
      </c>
      <c r="R1075" s="151">
        <v>4.5</v>
      </c>
      <c r="S1075" s="64">
        <v>309</v>
      </c>
      <c r="T1075" s="151" t="s">
        <v>3410</v>
      </c>
    </row>
    <row r="1076" spans="1:20" ht="15">
      <c r="A1076" s="85">
        <v>1065</v>
      </c>
      <c r="B1076" s="151" t="s">
        <v>2623</v>
      </c>
      <c r="C1076" s="152" t="s">
        <v>2624</v>
      </c>
      <c r="D1076" s="160" t="s">
        <v>29</v>
      </c>
      <c r="E1076" s="152" t="s">
        <v>2110</v>
      </c>
      <c r="F1076" s="64">
        <v>8116314357</v>
      </c>
      <c r="G1076" s="73">
        <v>0.36</v>
      </c>
      <c r="H1076" s="64">
        <v>-6191956107</v>
      </c>
      <c r="I1076" s="161">
        <v>-2.61</v>
      </c>
      <c r="J1076" s="64">
        <v>33813789884</v>
      </c>
      <c r="K1076" s="73">
        <v>-0.06</v>
      </c>
      <c r="L1076" s="64">
        <v>-7010968366</v>
      </c>
      <c r="M1076" s="77">
        <v>-1.5</v>
      </c>
      <c r="N1076" s="31">
        <v>-159</v>
      </c>
      <c r="O1076" s="33">
        <v>-0.015</v>
      </c>
      <c r="P1076" s="33">
        <v>-0.016</v>
      </c>
      <c r="Q1076" s="31">
        <v>3100</v>
      </c>
      <c r="R1076" s="151">
        <v>-19.5</v>
      </c>
      <c r="S1076" s="64">
        <v>66911</v>
      </c>
      <c r="T1076" s="151" t="s">
        <v>2063</v>
      </c>
    </row>
    <row r="1077" spans="1:20" ht="15">
      <c r="A1077" s="85">
        <v>1066</v>
      </c>
      <c r="B1077" s="151" t="s">
        <v>2625</v>
      </c>
      <c r="C1077" s="152" t="s">
        <v>2626</v>
      </c>
      <c r="D1077" s="160" t="s">
        <v>29</v>
      </c>
      <c r="E1077" s="152" t="s">
        <v>2134</v>
      </c>
      <c r="F1077" s="64">
        <v>0</v>
      </c>
      <c r="G1077" s="79" t="s">
        <v>2108</v>
      </c>
      <c r="H1077" s="64">
        <v>0</v>
      </c>
      <c r="I1077" s="32" t="s">
        <v>2108</v>
      </c>
      <c r="J1077" s="64">
        <v>4472668254</v>
      </c>
      <c r="K1077" s="78">
        <v>-0.21</v>
      </c>
      <c r="L1077" s="64">
        <v>-32877266</v>
      </c>
      <c r="M1077" s="78">
        <v>-1.88</v>
      </c>
      <c r="N1077" s="31">
        <v>677</v>
      </c>
      <c r="O1077" s="33">
        <v>0</v>
      </c>
      <c r="P1077" s="33">
        <v>0</v>
      </c>
      <c r="Q1077" s="31">
        <v>29500</v>
      </c>
      <c r="R1077" s="151">
        <v>43.6</v>
      </c>
      <c r="S1077" s="64">
        <v>22</v>
      </c>
      <c r="T1077" s="151" t="s">
        <v>3410</v>
      </c>
    </row>
    <row r="1078" spans="1:20" ht="15">
      <c r="A1078" s="85">
        <v>1067</v>
      </c>
      <c r="B1078" s="151" t="s">
        <v>694</v>
      </c>
      <c r="C1078" s="152" t="s">
        <v>695</v>
      </c>
      <c r="D1078" s="160" t="s">
        <v>29</v>
      </c>
      <c r="E1078" s="152" t="s">
        <v>2116</v>
      </c>
      <c r="F1078" s="64">
        <v>0</v>
      </c>
      <c r="G1078" s="79" t="s">
        <v>2108</v>
      </c>
      <c r="H1078" s="64">
        <v>0</v>
      </c>
      <c r="I1078" s="76" t="s">
        <v>2108</v>
      </c>
      <c r="J1078" s="64">
        <v>24225669517</v>
      </c>
      <c r="K1078" s="78">
        <v>-0.5</v>
      </c>
      <c r="L1078" s="64">
        <v>8230466309</v>
      </c>
      <c r="M1078" s="76">
        <v>-0.45</v>
      </c>
      <c r="N1078" s="31">
        <v>2197</v>
      </c>
      <c r="O1078" s="33">
        <v>0</v>
      </c>
      <c r="P1078" s="33">
        <v>0</v>
      </c>
      <c r="Q1078" s="31">
        <v>16700</v>
      </c>
      <c r="R1078" s="151">
        <v>7.6</v>
      </c>
      <c r="S1078" s="64">
        <v>7817</v>
      </c>
      <c r="T1078" s="151" t="s">
        <v>3410</v>
      </c>
    </row>
    <row r="1079" spans="1:20" ht="15">
      <c r="A1079" s="85">
        <v>1068</v>
      </c>
      <c r="B1079" s="151" t="s">
        <v>2627</v>
      </c>
      <c r="C1079" s="152" t="s">
        <v>2628</v>
      </c>
      <c r="D1079" s="160" t="s">
        <v>29</v>
      </c>
      <c r="E1079" s="152" t="s">
        <v>2629</v>
      </c>
      <c r="F1079" s="64">
        <v>0</v>
      </c>
      <c r="G1079" s="79" t="s">
        <v>2108</v>
      </c>
      <c r="H1079" s="64">
        <v>0</v>
      </c>
      <c r="I1079" s="32" t="s">
        <v>2108</v>
      </c>
      <c r="J1079" s="64">
        <v>0</v>
      </c>
      <c r="K1079" s="32" t="s">
        <v>2108</v>
      </c>
      <c r="L1079" s="64">
        <v>0</v>
      </c>
      <c r="M1079" s="32" t="s">
        <v>2108</v>
      </c>
      <c r="N1079" s="31">
        <v>1889</v>
      </c>
      <c r="O1079" s="33">
        <v>0</v>
      </c>
      <c r="P1079" s="33">
        <v>0</v>
      </c>
      <c r="Q1079" s="31">
        <v>11900</v>
      </c>
      <c r="R1079" s="151">
        <v>6.3</v>
      </c>
      <c r="S1079" s="64">
        <v>0</v>
      </c>
      <c r="T1079" s="151" t="s">
        <v>3410</v>
      </c>
    </row>
    <row r="1080" spans="1:20" ht="15">
      <c r="A1080" s="85">
        <v>1069</v>
      </c>
      <c r="B1080" s="151" t="s">
        <v>3286</v>
      </c>
      <c r="C1080" s="152" t="s">
        <v>3287</v>
      </c>
      <c r="D1080" s="160" t="s">
        <v>29</v>
      </c>
      <c r="E1080" s="152" t="s">
        <v>2118</v>
      </c>
      <c r="F1080" s="64">
        <v>0</v>
      </c>
      <c r="G1080" s="79" t="s">
        <v>2108</v>
      </c>
      <c r="H1080" s="64">
        <v>0</v>
      </c>
      <c r="I1080" s="32" t="s">
        <v>2108</v>
      </c>
      <c r="J1080" s="64">
        <v>0</v>
      </c>
      <c r="K1080" s="32" t="s">
        <v>2108</v>
      </c>
      <c r="L1080" s="64">
        <v>0</v>
      </c>
      <c r="M1080" s="32" t="s">
        <v>2108</v>
      </c>
      <c r="N1080" s="31">
        <v>870</v>
      </c>
      <c r="O1080" s="33">
        <v>0</v>
      </c>
      <c r="P1080" s="33">
        <v>0</v>
      </c>
      <c r="Q1080" s="31">
        <v>6000</v>
      </c>
      <c r="R1080" s="151">
        <v>6.9</v>
      </c>
      <c r="S1080" s="64">
        <v>0</v>
      </c>
      <c r="T1080" s="151" t="s">
        <v>3410</v>
      </c>
    </row>
    <row r="1081" spans="1:20" ht="15">
      <c r="A1081" s="85">
        <v>1070</v>
      </c>
      <c r="B1081" s="151" t="s">
        <v>700</v>
      </c>
      <c r="C1081" s="152" t="s">
        <v>701</v>
      </c>
      <c r="D1081" s="160" t="s">
        <v>29</v>
      </c>
      <c r="E1081" s="152" t="s">
        <v>2230</v>
      </c>
      <c r="F1081" s="64">
        <v>0</v>
      </c>
      <c r="G1081" s="79" t="s">
        <v>2108</v>
      </c>
      <c r="H1081" s="64">
        <v>0</v>
      </c>
      <c r="I1081" s="32" t="s">
        <v>2108</v>
      </c>
      <c r="J1081" s="64">
        <v>0</v>
      </c>
      <c r="K1081" s="32" t="s">
        <v>2108</v>
      </c>
      <c r="L1081" s="64">
        <v>0</v>
      </c>
      <c r="M1081" s="32" t="s">
        <v>2108</v>
      </c>
      <c r="N1081" s="31">
        <v>6792</v>
      </c>
      <c r="O1081" s="33">
        <v>0</v>
      </c>
      <c r="P1081" s="33">
        <v>0</v>
      </c>
      <c r="Q1081" s="31">
        <v>36000</v>
      </c>
      <c r="R1081" s="151">
        <v>5.3</v>
      </c>
      <c r="S1081" s="64">
        <v>491</v>
      </c>
      <c r="T1081" s="151" t="s">
        <v>3410</v>
      </c>
    </row>
    <row r="1082" spans="1:20" ht="15">
      <c r="A1082" s="85">
        <v>1071</v>
      </c>
      <c r="B1082" s="151" t="s">
        <v>2630</v>
      </c>
      <c r="C1082" s="152" t="s">
        <v>2631</v>
      </c>
      <c r="D1082" s="160" t="s">
        <v>29</v>
      </c>
      <c r="E1082" s="152" t="s">
        <v>2144</v>
      </c>
      <c r="F1082" s="64">
        <v>0</v>
      </c>
      <c r="G1082" s="79" t="s">
        <v>2108</v>
      </c>
      <c r="H1082" s="64">
        <v>0</v>
      </c>
      <c r="I1082" s="32" t="s">
        <v>2108</v>
      </c>
      <c r="J1082" s="64">
        <v>0</v>
      </c>
      <c r="K1082" s="78" t="s">
        <v>2108</v>
      </c>
      <c r="L1082" s="64">
        <v>0</v>
      </c>
      <c r="M1082" s="159" t="s">
        <v>2108</v>
      </c>
      <c r="N1082" s="31">
        <v>4397</v>
      </c>
      <c r="O1082" s="33">
        <v>0</v>
      </c>
      <c r="P1082" s="33">
        <v>0</v>
      </c>
      <c r="Q1082" s="31">
        <v>25500</v>
      </c>
      <c r="R1082" s="151">
        <v>5.8</v>
      </c>
      <c r="S1082" s="64">
        <v>0</v>
      </c>
      <c r="T1082" s="151" t="s">
        <v>3410</v>
      </c>
    </row>
    <row r="1083" spans="1:20" ht="15">
      <c r="A1083" s="85">
        <v>1072</v>
      </c>
      <c r="B1083" s="151" t="s">
        <v>702</v>
      </c>
      <c r="C1083" s="152" t="s">
        <v>703</v>
      </c>
      <c r="D1083" s="160" t="s">
        <v>29</v>
      </c>
      <c r="E1083" s="152" t="s">
        <v>2137</v>
      </c>
      <c r="F1083" s="64">
        <v>0</v>
      </c>
      <c r="G1083" s="79" t="s">
        <v>2108</v>
      </c>
      <c r="H1083" s="64">
        <v>0</v>
      </c>
      <c r="I1083" s="32" t="s">
        <v>2108</v>
      </c>
      <c r="J1083" s="64">
        <v>0</v>
      </c>
      <c r="K1083" s="77" t="s">
        <v>2108</v>
      </c>
      <c r="L1083" s="64">
        <v>0</v>
      </c>
      <c r="M1083" s="76" t="s">
        <v>2108</v>
      </c>
      <c r="N1083" s="31">
        <v>1429</v>
      </c>
      <c r="O1083" s="33">
        <v>0</v>
      </c>
      <c r="P1083" s="33">
        <v>0</v>
      </c>
      <c r="Q1083" s="31">
        <v>9000</v>
      </c>
      <c r="R1083" s="151">
        <v>6.3</v>
      </c>
      <c r="S1083" s="64">
        <v>100</v>
      </c>
      <c r="T1083" s="151" t="s">
        <v>3410</v>
      </c>
    </row>
    <row r="1084" spans="1:20" ht="15">
      <c r="A1084" s="85">
        <v>1073</v>
      </c>
      <c r="B1084" s="151" t="s">
        <v>2632</v>
      </c>
      <c r="C1084" s="152" t="s">
        <v>2633</v>
      </c>
      <c r="D1084" s="160" t="s">
        <v>29</v>
      </c>
      <c r="E1084" s="152" t="s">
        <v>2134</v>
      </c>
      <c r="F1084" s="64">
        <v>0</v>
      </c>
      <c r="G1084" s="79" t="s">
        <v>2108</v>
      </c>
      <c r="H1084" s="64">
        <v>0</v>
      </c>
      <c r="I1084" s="76" t="s">
        <v>2108</v>
      </c>
      <c r="J1084" s="64">
        <v>0</v>
      </c>
      <c r="K1084" s="78" t="s">
        <v>2108</v>
      </c>
      <c r="L1084" s="64">
        <v>0</v>
      </c>
      <c r="M1084" s="77" t="s">
        <v>2108</v>
      </c>
      <c r="N1084" s="31">
        <v>162</v>
      </c>
      <c r="O1084" s="33">
        <v>0</v>
      </c>
      <c r="P1084" s="33">
        <v>0</v>
      </c>
      <c r="Q1084" s="31">
        <v>6900</v>
      </c>
      <c r="R1084" s="151">
        <v>42.6</v>
      </c>
      <c r="S1084" s="64">
        <v>35</v>
      </c>
      <c r="T1084" s="151" t="s">
        <v>3410</v>
      </c>
    </row>
    <row r="1085" spans="1:20" ht="15">
      <c r="A1085" s="85">
        <v>1074</v>
      </c>
      <c r="B1085" s="151" t="s">
        <v>2634</v>
      </c>
      <c r="C1085" s="152" t="s">
        <v>2635</v>
      </c>
      <c r="D1085" s="160" t="s">
        <v>29</v>
      </c>
      <c r="E1085" s="152" t="s">
        <v>2132</v>
      </c>
      <c r="F1085" s="64">
        <v>0</v>
      </c>
      <c r="G1085" s="79" t="s">
        <v>2108</v>
      </c>
      <c r="H1085" s="64">
        <v>0</v>
      </c>
      <c r="I1085" s="32" t="s">
        <v>2108</v>
      </c>
      <c r="J1085" s="64">
        <v>0</v>
      </c>
      <c r="K1085" s="32" t="s">
        <v>2108</v>
      </c>
      <c r="L1085" s="64">
        <v>0</v>
      </c>
      <c r="M1085" s="32" t="s">
        <v>2108</v>
      </c>
      <c r="N1085" s="31">
        <v>4630</v>
      </c>
      <c r="O1085" s="33">
        <v>0</v>
      </c>
      <c r="P1085" s="33">
        <v>0</v>
      </c>
      <c r="Q1085" s="31">
        <v>12500</v>
      </c>
      <c r="R1085" s="151">
        <v>2.7</v>
      </c>
      <c r="S1085" s="64">
        <v>0</v>
      </c>
      <c r="T1085" s="151" t="s">
        <v>3410</v>
      </c>
    </row>
    <row r="1086" spans="1:20" ht="15">
      <c r="A1086" s="85">
        <v>1075</v>
      </c>
      <c r="B1086" s="151" t="s">
        <v>2636</v>
      </c>
      <c r="C1086" s="152" t="s">
        <v>2637</v>
      </c>
      <c r="D1086" s="160" t="s">
        <v>29</v>
      </c>
      <c r="E1086" s="152" t="s">
        <v>2135</v>
      </c>
      <c r="F1086" s="64">
        <v>0</v>
      </c>
      <c r="G1086" s="79" t="s">
        <v>2108</v>
      </c>
      <c r="H1086" s="64">
        <v>0</v>
      </c>
      <c r="I1086" s="78" t="s">
        <v>2108</v>
      </c>
      <c r="J1086" s="64">
        <v>666451165582</v>
      </c>
      <c r="K1086" s="76">
        <v>0.6</v>
      </c>
      <c r="L1086" s="64">
        <v>86479773308</v>
      </c>
      <c r="M1086" s="77">
        <v>1.3</v>
      </c>
      <c r="N1086" s="31">
        <v>1135</v>
      </c>
      <c r="O1086" s="33">
        <v>0</v>
      </c>
      <c r="P1086" s="33">
        <v>0</v>
      </c>
      <c r="Q1086" s="31">
        <v>10100</v>
      </c>
      <c r="R1086" s="151">
        <v>8.9</v>
      </c>
      <c r="S1086" s="64">
        <v>152</v>
      </c>
      <c r="T1086" s="151" t="s">
        <v>3410</v>
      </c>
    </row>
    <row r="1087" spans="1:20" ht="15">
      <c r="A1087" s="85">
        <v>1076</v>
      </c>
      <c r="B1087" s="151" t="s">
        <v>3155</v>
      </c>
      <c r="C1087" s="152" t="s">
        <v>3156</v>
      </c>
      <c r="D1087" s="160" t="s">
        <v>29</v>
      </c>
      <c r="E1087" s="152" t="s">
        <v>2158</v>
      </c>
      <c r="F1087" s="64">
        <v>0</v>
      </c>
      <c r="G1087" s="79" t="s">
        <v>2108</v>
      </c>
      <c r="H1087" s="64">
        <v>0</v>
      </c>
      <c r="I1087" s="73" t="s">
        <v>2108</v>
      </c>
      <c r="J1087" s="64">
        <v>0</v>
      </c>
      <c r="K1087" s="78" t="s">
        <v>2108</v>
      </c>
      <c r="L1087" s="64">
        <v>0</v>
      </c>
      <c r="M1087" s="77" t="s">
        <v>2108</v>
      </c>
      <c r="N1087" s="31">
        <v>2990</v>
      </c>
      <c r="O1087" s="33">
        <v>0</v>
      </c>
      <c r="P1087" s="33">
        <v>0</v>
      </c>
      <c r="Q1087" s="31">
        <v>29000</v>
      </c>
      <c r="R1087" s="151">
        <v>9.7</v>
      </c>
      <c r="S1087" s="64">
        <v>30</v>
      </c>
      <c r="T1087" s="151" t="s">
        <v>3410</v>
      </c>
    </row>
    <row r="1088" spans="1:20" ht="15">
      <c r="A1088" s="85">
        <v>1077</v>
      </c>
      <c r="B1088" s="151" t="s">
        <v>2638</v>
      </c>
      <c r="C1088" s="152" t="s">
        <v>2639</v>
      </c>
      <c r="D1088" s="160" t="s">
        <v>29</v>
      </c>
      <c r="E1088" s="152" t="s">
        <v>2184</v>
      </c>
      <c r="F1088" s="64">
        <v>0</v>
      </c>
      <c r="G1088" s="79" t="s">
        <v>2108</v>
      </c>
      <c r="H1088" s="64">
        <v>0</v>
      </c>
      <c r="I1088" s="32" t="s">
        <v>2108</v>
      </c>
      <c r="J1088" s="64">
        <v>3000000</v>
      </c>
      <c r="K1088" s="32" t="s">
        <v>2108</v>
      </c>
      <c r="L1088" s="64">
        <v>-6133436726</v>
      </c>
      <c r="M1088" s="32">
        <v>-1.69</v>
      </c>
      <c r="N1088" s="31">
        <v>3209</v>
      </c>
      <c r="O1088" s="33">
        <v>0</v>
      </c>
      <c r="P1088" s="33">
        <v>0</v>
      </c>
      <c r="Q1088" s="31">
        <v>29200</v>
      </c>
      <c r="R1088" s="151">
        <v>9.1</v>
      </c>
      <c r="S1088" s="64">
        <v>0</v>
      </c>
      <c r="T1088" s="151" t="s">
        <v>3410</v>
      </c>
    </row>
    <row r="1089" spans="1:20" ht="15">
      <c r="A1089" s="85">
        <v>1078</v>
      </c>
      <c r="B1089" s="151" t="s">
        <v>710</v>
      </c>
      <c r="C1089" s="152" t="s">
        <v>711</v>
      </c>
      <c r="D1089" s="160" t="s">
        <v>29</v>
      </c>
      <c r="E1089" s="152" t="s">
        <v>2118</v>
      </c>
      <c r="F1089" s="64">
        <v>0</v>
      </c>
      <c r="G1089" s="79" t="s">
        <v>2108</v>
      </c>
      <c r="H1089" s="64">
        <v>0</v>
      </c>
      <c r="I1089" s="32" t="s">
        <v>2108</v>
      </c>
      <c r="J1089" s="64">
        <v>0</v>
      </c>
      <c r="K1089" s="76" t="s">
        <v>2108</v>
      </c>
      <c r="L1089" s="64">
        <v>0</v>
      </c>
      <c r="M1089" s="77" t="s">
        <v>2108</v>
      </c>
      <c r="N1089" s="31">
        <v>1188</v>
      </c>
      <c r="O1089" s="33">
        <v>0</v>
      </c>
      <c r="P1089" s="33">
        <v>0</v>
      </c>
      <c r="Q1089" s="31">
        <v>1900</v>
      </c>
      <c r="R1089" s="151">
        <v>1.6</v>
      </c>
      <c r="S1089" s="64">
        <v>410</v>
      </c>
      <c r="T1089" s="151" t="s">
        <v>3410</v>
      </c>
    </row>
    <row r="1090" spans="1:20" ht="15">
      <c r="A1090" s="85">
        <v>1079</v>
      </c>
      <c r="B1090" s="151" t="s">
        <v>2640</v>
      </c>
      <c r="C1090" s="152" t="s">
        <v>2641</v>
      </c>
      <c r="D1090" s="160" t="s">
        <v>29</v>
      </c>
      <c r="E1090" s="152" t="s">
        <v>2132</v>
      </c>
      <c r="F1090" s="64">
        <v>1057464516832</v>
      </c>
      <c r="G1090" s="73">
        <v>0.13</v>
      </c>
      <c r="H1090" s="64">
        <v>28935191380</v>
      </c>
      <c r="I1090" s="73">
        <v>13.17</v>
      </c>
      <c r="J1090" s="64">
        <v>4223165480863</v>
      </c>
      <c r="K1090" s="77">
        <v>0.19</v>
      </c>
      <c r="L1090" s="64">
        <v>102488701627</v>
      </c>
      <c r="M1090" s="77">
        <v>0.6</v>
      </c>
      <c r="N1090" s="31">
        <v>4897</v>
      </c>
      <c r="O1090" s="75">
        <v>0.057</v>
      </c>
      <c r="P1090" s="75">
        <v>0.261</v>
      </c>
      <c r="Q1090" s="31">
        <v>19100</v>
      </c>
      <c r="R1090" s="74">
        <v>3.9</v>
      </c>
      <c r="S1090" s="64">
        <v>829</v>
      </c>
      <c r="T1090" s="151" t="s">
        <v>3410</v>
      </c>
    </row>
    <row r="1091" spans="1:20" ht="15">
      <c r="A1091" s="85">
        <v>1080</v>
      </c>
      <c r="B1091" s="151" t="s">
        <v>2642</v>
      </c>
      <c r="C1091" s="152" t="s">
        <v>2643</v>
      </c>
      <c r="D1091" s="160" t="s">
        <v>29</v>
      </c>
      <c r="E1091" s="152" t="s">
        <v>2406</v>
      </c>
      <c r="F1091" s="64">
        <v>0</v>
      </c>
      <c r="G1091" s="79" t="s">
        <v>2108</v>
      </c>
      <c r="H1091" s="64">
        <v>0</v>
      </c>
      <c r="I1091" s="76" t="s">
        <v>2108</v>
      </c>
      <c r="J1091" s="64">
        <v>0</v>
      </c>
      <c r="K1091" s="73" t="s">
        <v>2108</v>
      </c>
      <c r="L1091" s="64">
        <v>0</v>
      </c>
      <c r="M1091" s="77" t="s">
        <v>2108</v>
      </c>
      <c r="N1091" s="31">
        <v>1515</v>
      </c>
      <c r="O1091" s="33">
        <v>0</v>
      </c>
      <c r="P1091" s="33">
        <v>0</v>
      </c>
      <c r="Q1091" s="31">
        <v>10000</v>
      </c>
      <c r="R1091" s="151">
        <v>6.6</v>
      </c>
      <c r="S1091" s="64">
        <v>435</v>
      </c>
      <c r="T1091" s="151" t="s">
        <v>3410</v>
      </c>
    </row>
    <row r="1092" spans="1:20" ht="15">
      <c r="A1092" s="85">
        <v>1081</v>
      </c>
      <c r="B1092" s="151" t="s">
        <v>2644</v>
      </c>
      <c r="C1092" s="152" t="s">
        <v>2645</v>
      </c>
      <c r="D1092" s="160" t="s">
        <v>29</v>
      </c>
      <c r="E1092" s="152" t="s">
        <v>2151</v>
      </c>
      <c r="F1092" s="64">
        <v>0</v>
      </c>
      <c r="G1092" s="79" t="s">
        <v>2108</v>
      </c>
      <c r="H1092" s="64">
        <v>0</v>
      </c>
      <c r="I1092" s="76" t="s">
        <v>2108</v>
      </c>
      <c r="J1092" s="64">
        <v>0</v>
      </c>
      <c r="K1092" s="73" t="s">
        <v>2108</v>
      </c>
      <c r="L1092" s="64">
        <v>0</v>
      </c>
      <c r="M1092" s="77" t="s">
        <v>2108</v>
      </c>
      <c r="N1092" s="31"/>
      <c r="O1092" s="33">
        <v>0</v>
      </c>
      <c r="P1092" s="33">
        <v>0</v>
      </c>
      <c r="Q1092" s="31">
        <v>0</v>
      </c>
      <c r="R1092" s="151">
        <v>0</v>
      </c>
      <c r="S1092" s="64">
        <v>0</v>
      </c>
      <c r="T1092" s="151" t="s">
        <v>3410</v>
      </c>
    </row>
    <row r="1093" spans="1:20" ht="15">
      <c r="A1093" s="85">
        <v>1082</v>
      </c>
      <c r="B1093" s="151" t="s">
        <v>2646</v>
      </c>
      <c r="C1093" s="152" t="s">
        <v>2647</v>
      </c>
      <c r="D1093" s="160" t="s">
        <v>29</v>
      </c>
      <c r="E1093" s="152" t="s">
        <v>2397</v>
      </c>
      <c r="F1093" s="64">
        <v>23007444575</v>
      </c>
      <c r="G1093" s="78">
        <v>-0.02</v>
      </c>
      <c r="H1093" s="64">
        <v>924499102</v>
      </c>
      <c r="I1093" s="78">
        <v>1.81</v>
      </c>
      <c r="J1093" s="64">
        <v>105024995838</v>
      </c>
      <c r="K1093" s="78">
        <v>0.25</v>
      </c>
      <c r="L1093" s="64">
        <v>2783361528</v>
      </c>
      <c r="M1093" s="78">
        <v>-0.15</v>
      </c>
      <c r="N1093" s="31">
        <v>217</v>
      </c>
      <c r="O1093" s="33">
        <v>0.015</v>
      </c>
      <c r="P1093" s="33">
        <v>0.02</v>
      </c>
      <c r="Q1093" s="31">
        <v>10000</v>
      </c>
      <c r="R1093" s="151">
        <v>46.1</v>
      </c>
      <c r="S1093" s="64">
        <v>0</v>
      </c>
      <c r="T1093" s="151" t="s">
        <v>3410</v>
      </c>
    </row>
    <row r="1094" spans="1:20" ht="15">
      <c r="A1094" s="85">
        <v>1083</v>
      </c>
      <c r="B1094" s="151" t="s">
        <v>730</v>
      </c>
      <c r="C1094" s="152" t="s">
        <v>731</v>
      </c>
      <c r="D1094" s="160" t="s">
        <v>29</v>
      </c>
      <c r="E1094" s="152" t="s">
        <v>2116</v>
      </c>
      <c r="F1094" s="64">
        <v>36538793031</v>
      </c>
      <c r="G1094" s="78">
        <v>-0.6</v>
      </c>
      <c r="H1094" s="64">
        <v>2259226849</v>
      </c>
      <c r="I1094" s="76">
        <v>-0.31</v>
      </c>
      <c r="J1094" s="64">
        <v>242260101657</v>
      </c>
      <c r="K1094" s="78">
        <v>-0.35</v>
      </c>
      <c r="L1094" s="64">
        <v>11273912517</v>
      </c>
      <c r="M1094" s="157">
        <v>0.25</v>
      </c>
      <c r="N1094" s="31">
        <v>578</v>
      </c>
      <c r="O1094" s="33">
        <v>0.012</v>
      </c>
      <c r="P1094" s="33">
        <v>0.04</v>
      </c>
      <c r="Q1094" s="31">
        <v>12900</v>
      </c>
      <c r="R1094" s="151">
        <v>22.3</v>
      </c>
      <c r="S1094" s="64">
        <v>183</v>
      </c>
      <c r="T1094" s="151" t="s">
        <v>3410</v>
      </c>
    </row>
    <row r="1095" spans="1:20" ht="15">
      <c r="A1095" s="85">
        <v>1084</v>
      </c>
      <c r="B1095" s="151" t="s">
        <v>732</v>
      </c>
      <c r="C1095" s="152" t="s">
        <v>733</v>
      </c>
      <c r="D1095" s="160" t="s">
        <v>29</v>
      </c>
      <c r="E1095" s="152" t="s">
        <v>2111</v>
      </c>
      <c r="F1095" s="64">
        <v>0</v>
      </c>
      <c r="G1095" s="79" t="s">
        <v>2108</v>
      </c>
      <c r="H1095" s="64">
        <v>0</v>
      </c>
      <c r="I1095" s="76" t="s">
        <v>2108</v>
      </c>
      <c r="J1095" s="64">
        <v>0</v>
      </c>
      <c r="K1095" s="77" t="s">
        <v>2108</v>
      </c>
      <c r="L1095" s="64">
        <v>0</v>
      </c>
      <c r="M1095" s="76" t="s">
        <v>2108</v>
      </c>
      <c r="N1095" s="31">
        <v>3667</v>
      </c>
      <c r="O1095" s="33">
        <v>0</v>
      </c>
      <c r="P1095" s="33">
        <v>0</v>
      </c>
      <c r="Q1095" s="31">
        <v>7700</v>
      </c>
      <c r="R1095" s="151">
        <v>2.1</v>
      </c>
      <c r="S1095" s="64">
        <v>16402</v>
      </c>
      <c r="T1095" s="151" t="s">
        <v>3410</v>
      </c>
    </row>
    <row r="1096" spans="1:20" ht="15">
      <c r="A1096" s="85">
        <v>1085</v>
      </c>
      <c r="B1096" s="151" t="s">
        <v>734</v>
      </c>
      <c r="C1096" s="152" t="s">
        <v>735</v>
      </c>
      <c r="D1096" s="160" t="s">
        <v>29</v>
      </c>
      <c r="E1096" s="152" t="s">
        <v>2111</v>
      </c>
      <c r="F1096" s="64">
        <v>0</v>
      </c>
      <c r="G1096" s="79" t="s">
        <v>2108</v>
      </c>
      <c r="H1096" s="64">
        <v>0</v>
      </c>
      <c r="I1096" s="32" t="s">
        <v>2108</v>
      </c>
      <c r="J1096" s="64">
        <v>0</v>
      </c>
      <c r="K1096" s="32" t="s">
        <v>2108</v>
      </c>
      <c r="L1096" s="64">
        <v>0</v>
      </c>
      <c r="M1096" s="32" t="s">
        <v>2108</v>
      </c>
      <c r="N1096" s="31">
        <v>1136</v>
      </c>
      <c r="O1096" s="33">
        <v>0</v>
      </c>
      <c r="P1096" s="33">
        <v>0</v>
      </c>
      <c r="Q1096" s="31">
        <v>6700</v>
      </c>
      <c r="R1096" s="151">
        <v>5.9</v>
      </c>
      <c r="S1096" s="64">
        <v>287</v>
      </c>
      <c r="T1096" s="151" t="s">
        <v>3410</v>
      </c>
    </row>
    <row r="1097" spans="1:20" ht="15">
      <c r="A1097" s="85">
        <v>1086</v>
      </c>
      <c r="B1097" s="151" t="s">
        <v>3288</v>
      </c>
      <c r="C1097" s="152" t="s">
        <v>3289</v>
      </c>
      <c r="D1097" s="160" t="s">
        <v>29</v>
      </c>
      <c r="E1097" s="152" t="s">
        <v>2135</v>
      </c>
      <c r="F1097" s="64">
        <v>0</v>
      </c>
      <c r="G1097" s="79" t="s">
        <v>2108</v>
      </c>
      <c r="H1097" s="64">
        <v>0</v>
      </c>
      <c r="I1097" s="77" t="s">
        <v>2108</v>
      </c>
      <c r="J1097" s="64">
        <v>0</v>
      </c>
      <c r="K1097" s="73" t="s">
        <v>2108</v>
      </c>
      <c r="L1097" s="64">
        <v>0</v>
      </c>
      <c r="M1097" s="78" t="s">
        <v>2108</v>
      </c>
      <c r="N1097" s="31">
        <v>505</v>
      </c>
      <c r="O1097" s="33">
        <v>0</v>
      </c>
      <c r="P1097" s="33">
        <v>0</v>
      </c>
      <c r="Q1097" s="31">
        <v>10700</v>
      </c>
      <c r="R1097" s="151">
        <v>21.2</v>
      </c>
      <c r="S1097" s="64">
        <v>0</v>
      </c>
      <c r="T1097" s="151" t="s">
        <v>3410</v>
      </c>
    </row>
    <row r="1098" spans="1:20" ht="15">
      <c r="A1098" s="85">
        <v>1087</v>
      </c>
      <c r="B1098" s="151" t="s">
        <v>3157</v>
      </c>
      <c r="C1098" s="152" t="s">
        <v>3158</v>
      </c>
      <c r="D1098" s="160" t="s">
        <v>29</v>
      </c>
      <c r="E1098" s="152" t="s">
        <v>2132</v>
      </c>
      <c r="F1098" s="64">
        <v>0</v>
      </c>
      <c r="G1098" s="79" t="s">
        <v>2108</v>
      </c>
      <c r="H1098" s="64">
        <v>0</v>
      </c>
      <c r="I1098" s="32" t="s">
        <v>2108</v>
      </c>
      <c r="J1098" s="64">
        <v>0</v>
      </c>
      <c r="K1098" s="78" t="s">
        <v>2108</v>
      </c>
      <c r="L1098" s="64">
        <v>0</v>
      </c>
      <c r="M1098" s="159" t="s">
        <v>2108</v>
      </c>
      <c r="N1098" s="31">
        <v>7341</v>
      </c>
      <c r="O1098" s="33">
        <v>0</v>
      </c>
      <c r="P1098" s="33">
        <v>0</v>
      </c>
      <c r="Q1098" s="31">
        <v>32300</v>
      </c>
      <c r="R1098" s="151">
        <v>4.4</v>
      </c>
      <c r="S1098" s="64">
        <v>1204</v>
      </c>
      <c r="T1098" s="151" t="s">
        <v>3410</v>
      </c>
    </row>
    <row r="1099" spans="1:20" ht="15">
      <c r="A1099" s="85">
        <v>1088</v>
      </c>
      <c r="B1099" s="151" t="s">
        <v>3290</v>
      </c>
      <c r="C1099" s="152" t="s">
        <v>3291</v>
      </c>
      <c r="D1099" s="160" t="s">
        <v>29</v>
      </c>
      <c r="E1099" s="152" t="s">
        <v>2132</v>
      </c>
      <c r="F1099" s="64">
        <v>0</v>
      </c>
      <c r="G1099" s="79" t="s">
        <v>2108</v>
      </c>
      <c r="H1099" s="64">
        <v>0</v>
      </c>
      <c r="I1099" s="77" t="s">
        <v>2108</v>
      </c>
      <c r="J1099" s="64">
        <v>149585930529</v>
      </c>
      <c r="K1099" s="73" t="s">
        <v>2108</v>
      </c>
      <c r="L1099" s="64">
        <v>17367120783</v>
      </c>
      <c r="M1099" s="158" t="s">
        <v>2108</v>
      </c>
      <c r="N1099" s="31">
        <v>6714</v>
      </c>
      <c r="O1099" s="33">
        <v>0</v>
      </c>
      <c r="P1099" s="33">
        <v>0</v>
      </c>
      <c r="Q1099" s="31">
        <v>9400</v>
      </c>
      <c r="R1099" s="151">
        <v>1.4</v>
      </c>
      <c r="S1099" s="64">
        <v>0</v>
      </c>
      <c r="T1099" s="151" t="s">
        <v>3410</v>
      </c>
    </row>
    <row r="1100" spans="1:20" ht="15">
      <c r="A1100" s="85">
        <v>1089</v>
      </c>
      <c r="B1100" s="151" t="s">
        <v>738</v>
      </c>
      <c r="C1100" s="152" t="s">
        <v>739</v>
      </c>
      <c r="D1100" s="160" t="s">
        <v>29</v>
      </c>
      <c r="E1100" s="152" t="s">
        <v>2115</v>
      </c>
      <c r="F1100" s="64">
        <v>0</v>
      </c>
      <c r="G1100" s="79" t="s">
        <v>2108</v>
      </c>
      <c r="H1100" s="64">
        <v>0</v>
      </c>
      <c r="I1100" s="32" t="s">
        <v>2108</v>
      </c>
      <c r="J1100" s="64">
        <v>1177949966353</v>
      </c>
      <c r="K1100" s="32">
        <v>-0.13</v>
      </c>
      <c r="L1100" s="64">
        <v>48399175777</v>
      </c>
      <c r="M1100" s="32">
        <v>0.5</v>
      </c>
      <c r="N1100" s="31">
        <v>2523</v>
      </c>
      <c r="O1100" s="33">
        <v>0</v>
      </c>
      <c r="P1100" s="33">
        <v>0</v>
      </c>
      <c r="Q1100" s="31">
        <v>56000</v>
      </c>
      <c r="R1100" s="151">
        <v>22.2</v>
      </c>
      <c r="S1100" s="64">
        <v>4</v>
      </c>
      <c r="T1100" s="151" t="s">
        <v>3410</v>
      </c>
    </row>
    <row r="1101" spans="1:20" ht="15">
      <c r="A1101" s="85">
        <v>1090</v>
      </c>
      <c r="B1101" s="151" t="s">
        <v>748</v>
      </c>
      <c r="C1101" s="152" t="s">
        <v>749</v>
      </c>
      <c r="D1101" s="160" t="s">
        <v>29</v>
      </c>
      <c r="E1101" s="152" t="s">
        <v>2116</v>
      </c>
      <c r="F1101" s="64">
        <v>0</v>
      </c>
      <c r="G1101" s="79" t="s">
        <v>2108</v>
      </c>
      <c r="H1101" s="64">
        <v>0</v>
      </c>
      <c r="I1101" s="73" t="s">
        <v>2108</v>
      </c>
      <c r="J1101" s="64">
        <v>0</v>
      </c>
      <c r="K1101" s="73" t="s">
        <v>2108</v>
      </c>
      <c r="L1101" s="64">
        <v>0</v>
      </c>
      <c r="M1101" s="159" t="s">
        <v>2108</v>
      </c>
      <c r="N1101" s="31">
        <v>-2000</v>
      </c>
      <c r="O1101" s="33">
        <v>0</v>
      </c>
      <c r="P1101" s="33">
        <v>0</v>
      </c>
      <c r="Q1101" s="31">
        <v>800</v>
      </c>
      <c r="R1101" s="151">
        <v>-0.4</v>
      </c>
      <c r="S1101" s="64">
        <v>0</v>
      </c>
      <c r="T1101" s="151" t="s">
        <v>3410</v>
      </c>
    </row>
    <row r="1102" spans="1:20" ht="15">
      <c r="A1102" s="85">
        <v>1091</v>
      </c>
      <c r="B1102" s="151" t="s">
        <v>2648</v>
      </c>
      <c r="C1102" s="152" t="s">
        <v>2649</v>
      </c>
      <c r="D1102" s="160" t="s">
        <v>29</v>
      </c>
      <c r="E1102" s="152" t="s">
        <v>2116</v>
      </c>
      <c r="F1102" s="64">
        <v>0</v>
      </c>
      <c r="G1102" s="79" t="s">
        <v>2108</v>
      </c>
      <c r="H1102" s="64">
        <v>0</v>
      </c>
      <c r="I1102" s="32" t="s">
        <v>2108</v>
      </c>
      <c r="J1102" s="64">
        <v>0</v>
      </c>
      <c r="K1102" s="32" t="s">
        <v>2108</v>
      </c>
      <c r="L1102" s="64">
        <v>0</v>
      </c>
      <c r="M1102" s="32" t="s">
        <v>2108</v>
      </c>
      <c r="N1102" s="31"/>
      <c r="O1102" s="33">
        <v>0</v>
      </c>
      <c r="P1102" s="33">
        <v>0</v>
      </c>
      <c r="Q1102" s="31">
        <v>0</v>
      </c>
      <c r="R1102" s="151">
        <v>0</v>
      </c>
      <c r="S1102" s="64">
        <v>0</v>
      </c>
      <c r="T1102" s="151" t="s">
        <v>3410</v>
      </c>
    </row>
    <row r="1103" spans="1:20" ht="15">
      <c r="A1103" s="85">
        <v>1092</v>
      </c>
      <c r="B1103" s="151" t="s">
        <v>750</v>
      </c>
      <c r="C1103" s="152" t="s">
        <v>751</v>
      </c>
      <c r="D1103" s="160" t="s">
        <v>29</v>
      </c>
      <c r="E1103" s="152" t="s">
        <v>2116</v>
      </c>
      <c r="F1103" s="64">
        <v>0</v>
      </c>
      <c r="G1103" s="79" t="s">
        <v>2108</v>
      </c>
      <c r="H1103" s="64">
        <v>0</v>
      </c>
      <c r="I1103" s="73" t="s">
        <v>2108</v>
      </c>
      <c r="J1103" s="64">
        <v>0</v>
      </c>
      <c r="K1103" s="77" t="s">
        <v>2108</v>
      </c>
      <c r="L1103" s="64">
        <v>0</v>
      </c>
      <c r="M1103" s="73" t="s">
        <v>2108</v>
      </c>
      <c r="N1103" s="31">
        <v>51222</v>
      </c>
      <c r="O1103" s="33">
        <v>0</v>
      </c>
      <c r="P1103" s="33">
        <v>0</v>
      </c>
      <c r="Q1103" s="31">
        <v>46100</v>
      </c>
      <c r="R1103" s="151">
        <v>0.9</v>
      </c>
      <c r="S1103" s="64">
        <v>35</v>
      </c>
      <c r="T1103" s="151" t="s">
        <v>3410</v>
      </c>
    </row>
    <row r="1104" spans="1:20" ht="15">
      <c r="A1104" s="85">
        <v>1093</v>
      </c>
      <c r="B1104" s="151" t="s">
        <v>756</v>
      </c>
      <c r="C1104" s="152" t="s">
        <v>757</v>
      </c>
      <c r="D1104" s="160" t="s">
        <v>29</v>
      </c>
      <c r="E1104" s="152" t="s">
        <v>2116</v>
      </c>
      <c r="F1104" s="64">
        <v>0</v>
      </c>
      <c r="G1104" s="79" t="s">
        <v>2108</v>
      </c>
      <c r="H1104" s="64">
        <v>0</v>
      </c>
      <c r="I1104" s="73" t="s">
        <v>2108</v>
      </c>
      <c r="J1104" s="64">
        <v>0</v>
      </c>
      <c r="K1104" s="78" t="s">
        <v>2108</v>
      </c>
      <c r="L1104" s="64">
        <v>0</v>
      </c>
      <c r="M1104" s="161" t="s">
        <v>2108</v>
      </c>
      <c r="N1104" s="31">
        <v>426</v>
      </c>
      <c r="O1104" s="33">
        <v>0</v>
      </c>
      <c r="P1104" s="33">
        <v>0</v>
      </c>
      <c r="Q1104" s="31">
        <v>8700</v>
      </c>
      <c r="R1104" s="151">
        <v>20.4</v>
      </c>
      <c r="S1104" s="64">
        <v>0</v>
      </c>
      <c r="T1104" s="151" t="s">
        <v>3410</v>
      </c>
    </row>
    <row r="1105" spans="1:20" ht="15">
      <c r="A1105" s="85">
        <v>1094</v>
      </c>
      <c r="B1105" s="151" t="s">
        <v>2652</v>
      </c>
      <c r="C1105" s="152" t="s">
        <v>2653</v>
      </c>
      <c r="D1105" s="160" t="s">
        <v>29</v>
      </c>
      <c r="E1105" s="152" t="s">
        <v>2116</v>
      </c>
      <c r="F1105" s="64">
        <v>0</v>
      </c>
      <c r="G1105" s="79" t="s">
        <v>2108</v>
      </c>
      <c r="H1105" s="64">
        <v>0</v>
      </c>
      <c r="I1105" s="32" t="s">
        <v>2108</v>
      </c>
      <c r="J1105" s="64">
        <v>0</v>
      </c>
      <c r="K1105" s="32" t="s">
        <v>2108</v>
      </c>
      <c r="L1105" s="64">
        <v>0</v>
      </c>
      <c r="M1105" s="32" t="s">
        <v>2108</v>
      </c>
      <c r="N1105" s="31">
        <v>28</v>
      </c>
      <c r="O1105" s="33">
        <v>0</v>
      </c>
      <c r="P1105" s="33">
        <v>0</v>
      </c>
      <c r="Q1105" s="31">
        <v>10000</v>
      </c>
      <c r="R1105" s="151">
        <v>359.5</v>
      </c>
      <c r="S1105" s="64">
        <v>38300</v>
      </c>
      <c r="T1105" s="151" t="s">
        <v>3410</v>
      </c>
    </row>
    <row r="1106" spans="1:20" ht="15">
      <c r="A1106" s="85">
        <v>1095</v>
      </c>
      <c r="B1106" s="151" t="s">
        <v>3292</v>
      </c>
      <c r="C1106" s="152" t="s">
        <v>3293</v>
      </c>
      <c r="D1106" s="160" t="s">
        <v>29</v>
      </c>
      <c r="E1106" s="152" t="s">
        <v>2131</v>
      </c>
      <c r="F1106" s="64">
        <v>0</v>
      </c>
      <c r="G1106" s="79" t="s">
        <v>2108</v>
      </c>
      <c r="H1106" s="64">
        <v>0</v>
      </c>
      <c r="I1106" s="73" t="s">
        <v>2108</v>
      </c>
      <c r="J1106" s="64">
        <v>0</v>
      </c>
      <c r="K1106" s="73" t="s">
        <v>2108</v>
      </c>
      <c r="L1106" s="64">
        <v>0</v>
      </c>
      <c r="M1106" s="73" t="s">
        <v>2108</v>
      </c>
      <c r="N1106" s="31">
        <v>7778</v>
      </c>
      <c r="O1106" s="33">
        <v>0</v>
      </c>
      <c r="P1106" s="33">
        <v>0</v>
      </c>
      <c r="Q1106" s="31">
        <v>21000</v>
      </c>
      <c r="R1106" s="151">
        <v>2.7</v>
      </c>
      <c r="S1106" s="64">
        <v>14792</v>
      </c>
      <c r="T1106" s="151" t="s">
        <v>3410</v>
      </c>
    </row>
    <row r="1107" spans="1:20" ht="15">
      <c r="A1107" s="85">
        <v>1096</v>
      </c>
      <c r="B1107" s="151" t="s">
        <v>760</v>
      </c>
      <c r="C1107" s="152" t="s">
        <v>761</v>
      </c>
      <c r="D1107" s="160" t="s">
        <v>29</v>
      </c>
      <c r="E1107" s="152" t="s">
        <v>2125</v>
      </c>
      <c r="F1107" s="64">
        <v>0</v>
      </c>
      <c r="G1107" s="79" t="s">
        <v>2108</v>
      </c>
      <c r="H1107" s="64">
        <v>0</v>
      </c>
      <c r="I1107" s="32" t="s">
        <v>2108</v>
      </c>
      <c r="J1107" s="64">
        <v>0</v>
      </c>
      <c r="K1107" s="32" t="s">
        <v>2108</v>
      </c>
      <c r="L1107" s="64">
        <v>0</v>
      </c>
      <c r="M1107" s="32" t="s">
        <v>2108</v>
      </c>
      <c r="N1107" s="31">
        <v>-2409</v>
      </c>
      <c r="O1107" s="33">
        <v>0</v>
      </c>
      <c r="P1107" s="33">
        <v>0</v>
      </c>
      <c r="Q1107" s="31">
        <v>5300</v>
      </c>
      <c r="R1107" s="151">
        <v>-2.2</v>
      </c>
      <c r="S1107" s="64">
        <v>0</v>
      </c>
      <c r="T1107" s="151" t="s">
        <v>3410</v>
      </c>
    </row>
    <row r="1108" spans="1:20" ht="15">
      <c r="A1108" s="85">
        <v>1097</v>
      </c>
      <c r="B1108" s="151" t="s">
        <v>2654</v>
      </c>
      <c r="C1108" s="152" t="s">
        <v>2655</v>
      </c>
      <c r="D1108" s="160" t="s">
        <v>29</v>
      </c>
      <c r="E1108" s="152" t="s">
        <v>2179</v>
      </c>
      <c r="F1108" s="64">
        <v>432141395000</v>
      </c>
      <c r="G1108" s="73">
        <v>0.16</v>
      </c>
      <c r="H1108" s="64">
        <v>73893120000</v>
      </c>
      <c r="I1108" s="32">
        <v>0.86</v>
      </c>
      <c r="J1108" s="64">
        <v>1534500795000</v>
      </c>
      <c r="K1108" s="73">
        <v>0.1</v>
      </c>
      <c r="L1108" s="64">
        <v>189475515000</v>
      </c>
      <c r="M1108" s="161">
        <v>0.87</v>
      </c>
      <c r="N1108" s="31">
        <v>1864</v>
      </c>
      <c r="O1108" s="33">
        <v>0.244</v>
      </c>
      <c r="P1108" s="33">
        <v>0.459</v>
      </c>
      <c r="Q1108" s="31">
        <v>11000</v>
      </c>
      <c r="R1108" s="151">
        <v>5.9</v>
      </c>
      <c r="S1108" s="64">
        <v>3718</v>
      </c>
      <c r="T1108" s="151" t="s">
        <v>3410</v>
      </c>
    </row>
    <row r="1109" spans="1:20" ht="15">
      <c r="A1109" s="85">
        <v>1098</v>
      </c>
      <c r="B1109" s="151" t="s">
        <v>766</v>
      </c>
      <c r="C1109" s="152" t="s">
        <v>767</v>
      </c>
      <c r="D1109" s="160" t="s">
        <v>29</v>
      </c>
      <c r="E1109" s="152" t="s">
        <v>2192</v>
      </c>
      <c r="F1109" s="64">
        <v>0</v>
      </c>
      <c r="G1109" s="79" t="s">
        <v>2108</v>
      </c>
      <c r="H1109" s="64">
        <v>0</v>
      </c>
      <c r="I1109" s="76" t="s">
        <v>2108</v>
      </c>
      <c r="J1109" s="64">
        <v>39165458233</v>
      </c>
      <c r="K1109" s="73">
        <v>-0.81</v>
      </c>
      <c r="L1109" s="64">
        <v>876488640</v>
      </c>
      <c r="M1109" s="161">
        <v>-0.81</v>
      </c>
      <c r="N1109" s="31">
        <v>1939</v>
      </c>
      <c r="O1109" s="33">
        <v>0</v>
      </c>
      <c r="P1109" s="33">
        <v>0</v>
      </c>
      <c r="Q1109" s="31">
        <v>15900</v>
      </c>
      <c r="R1109" s="151">
        <v>8.2</v>
      </c>
      <c r="S1109" s="64">
        <v>61</v>
      </c>
      <c r="T1109" s="151" t="s">
        <v>3410</v>
      </c>
    </row>
    <row r="1110" spans="1:20" ht="15">
      <c r="A1110" s="85">
        <v>1099</v>
      </c>
      <c r="B1110" s="151" t="s">
        <v>3294</v>
      </c>
      <c r="C1110" s="152" t="s">
        <v>3295</v>
      </c>
      <c r="D1110" s="160" t="s">
        <v>29</v>
      </c>
      <c r="E1110" s="152" t="s">
        <v>2192</v>
      </c>
      <c r="F1110" s="64">
        <v>0</v>
      </c>
      <c r="G1110" s="79" t="s">
        <v>2108</v>
      </c>
      <c r="H1110" s="64">
        <v>0</v>
      </c>
      <c r="I1110" s="157" t="s">
        <v>2108</v>
      </c>
      <c r="J1110" s="64">
        <v>0</v>
      </c>
      <c r="K1110" s="78" t="s">
        <v>2108</v>
      </c>
      <c r="L1110" s="64">
        <v>0</v>
      </c>
      <c r="M1110" s="78" t="s">
        <v>2108</v>
      </c>
      <c r="N1110" s="31">
        <v>576</v>
      </c>
      <c r="O1110" s="75">
        <v>0</v>
      </c>
      <c r="P1110" s="75">
        <v>0</v>
      </c>
      <c r="Q1110" s="31">
        <v>10600</v>
      </c>
      <c r="R1110" s="151">
        <v>18.4</v>
      </c>
      <c r="S1110" s="64">
        <v>0</v>
      </c>
      <c r="T1110" s="151" t="s">
        <v>3410</v>
      </c>
    </row>
    <row r="1111" spans="1:20" ht="15">
      <c r="A1111" s="85">
        <v>1100</v>
      </c>
      <c r="B1111" s="151" t="s">
        <v>3159</v>
      </c>
      <c r="C1111" s="152" t="s">
        <v>3386</v>
      </c>
      <c r="D1111" s="160" t="s">
        <v>29</v>
      </c>
      <c r="E1111" s="152" t="s">
        <v>3296</v>
      </c>
      <c r="F1111" s="64">
        <v>0</v>
      </c>
      <c r="G1111" s="79" t="s">
        <v>2108</v>
      </c>
      <c r="H1111" s="64">
        <v>0</v>
      </c>
      <c r="I1111" s="76" t="s">
        <v>2108</v>
      </c>
      <c r="J1111" s="64">
        <v>0</v>
      </c>
      <c r="K1111" s="73" t="s">
        <v>2108</v>
      </c>
      <c r="L1111" s="64">
        <v>0</v>
      </c>
      <c r="M1111" s="76" t="s">
        <v>2108</v>
      </c>
      <c r="N1111" s="31">
        <v>1828</v>
      </c>
      <c r="O1111" s="33">
        <v>0</v>
      </c>
      <c r="P1111" s="33">
        <v>0</v>
      </c>
      <c r="Q1111" s="31">
        <v>5300</v>
      </c>
      <c r="R1111" s="151">
        <v>2.9</v>
      </c>
      <c r="S1111" s="64">
        <v>16352</v>
      </c>
      <c r="T1111" s="151" t="s">
        <v>3410</v>
      </c>
    </row>
    <row r="1112" spans="1:20" ht="15">
      <c r="A1112" s="85">
        <v>1101</v>
      </c>
      <c r="B1112" s="151" t="s">
        <v>3460</v>
      </c>
      <c r="C1112" s="152" t="s">
        <v>3461</v>
      </c>
      <c r="D1112" s="160" t="s">
        <v>29</v>
      </c>
      <c r="E1112" s="152" t="s">
        <v>2218</v>
      </c>
      <c r="F1112" s="64">
        <v>0</v>
      </c>
      <c r="G1112" s="79" t="s">
        <v>2108</v>
      </c>
      <c r="H1112" s="64">
        <v>0</v>
      </c>
      <c r="I1112" s="73" t="s">
        <v>2108</v>
      </c>
      <c r="J1112" s="64">
        <v>0</v>
      </c>
      <c r="K1112" s="73" t="s">
        <v>2108</v>
      </c>
      <c r="L1112" s="64">
        <v>0</v>
      </c>
      <c r="M1112" s="77" t="s">
        <v>2108</v>
      </c>
      <c r="N1112" s="31"/>
      <c r="O1112" s="33">
        <v>0</v>
      </c>
      <c r="P1112" s="33">
        <v>0</v>
      </c>
      <c r="Q1112" s="31">
        <v>0</v>
      </c>
      <c r="R1112" s="151">
        <v>0</v>
      </c>
      <c r="S1112" s="64">
        <v>0</v>
      </c>
      <c r="T1112" s="151" t="s">
        <v>3410</v>
      </c>
    </row>
    <row r="1113" spans="1:20" ht="15">
      <c r="A1113" s="85">
        <v>1102</v>
      </c>
      <c r="B1113" s="151" t="s">
        <v>770</v>
      </c>
      <c r="C1113" s="152" t="s">
        <v>771</v>
      </c>
      <c r="D1113" s="160" t="s">
        <v>29</v>
      </c>
      <c r="E1113" s="152" t="s">
        <v>2175</v>
      </c>
      <c r="F1113" s="64">
        <v>0</v>
      </c>
      <c r="G1113" s="79" t="s">
        <v>2108</v>
      </c>
      <c r="H1113" s="64">
        <v>0</v>
      </c>
      <c r="I1113" s="76" t="s">
        <v>2108</v>
      </c>
      <c r="J1113" s="64">
        <v>0</v>
      </c>
      <c r="K1113" s="76" t="s">
        <v>2108</v>
      </c>
      <c r="L1113" s="64">
        <v>0</v>
      </c>
      <c r="M1113" s="76" t="s">
        <v>2108</v>
      </c>
      <c r="N1113" s="31">
        <v>2840</v>
      </c>
      <c r="O1113" s="33">
        <v>0</v>
      </c>
      <c r="P1113" s="33">
        <v>0</v>
      </c>
      <c r="Q1113" s="31">
        <v>7100</v>
      </c>
      <c r="R1113" s="151">
        <v>2.5</v>
      </c>
      <c r="S1113" s="64">
        <v>9</v>
      </c>
      <c r="T1113" s="151" t="s">
        <v>3410</v>
      </c>
    </row>
    <row r="1114" spans="1:20" ht="15">
      <c r="A1114" s="85">
        <v>1103</v>
      </c>
      <c r="B1114" s="151" t="s">
        <v>774</v>
      </c>
      <c r="C1114" s="152" t="s">
        <v>775</v>
      </c>
      <c r="D1114" s="160" t="s">
        <v>29</v>
      </c>
      <c r="E1114" s="152" t="s">
        <v>2192</v>
      </c>
      <c r="F1114" s="64">
        <v>0</v>
      </c>
      <c r="G1114" s="79" t="s">
        <v>2108</v>
      </c>
      <c r="H1114" s="64">
        <v>0</v>
      </c>
      <c r="I1114" s="32" t="s">
        <v>2108</v>
      </c>
      <c r="J1114" s="64">
        <v>0</v>
      </c>
      <c r="K1114" s="78" t="s">
        <v>2108</v>
      </c>
      <c r="L1114" s="64">
        <v>0</v>
      </c>
      <c r="M1114" s="73" t="s">
        <v>2108</v>
      </c>
      <c r="N1114" s="31">
        <v>34333</v>
      </c>
      <c r="O1114" s="33">
        <v>0</v>
      </c>
      <c r="P1114" s="33">
        <v>0</v>
      </c>
      <c r="Q1114" s="31">
        <v>61800</v>
      </c>
      <c r="R1114" s="151">
        <v>1.8</v>
      </c>
      <c r="S1114" s="64">
        <v>78</v>
      </c>
      <c r="T1114" s="151" t="s">
        <v>3410</v>
      </c>
    </row>
    <row r="1115" spans="1:20" ht="15">
      <c r="A1115" s="85">
        <v>1104</v>
      </c>
      <c r="B1115" s="151" t="s">
        <v>778</v>
      </c>
      <c r="C1115" s="152" t="s">
        <v>779</v>
      </c>
      <c r="D1115" s="160" t="s">
        <v>29</v>
      </c>
      <c r="E1115" s="152" t="s">
        <v>2204</v>
      </c>
      <c r="F1115" s="64">
        <v>0</v>
      </c>
      <c r="G1115" s="79" t="s">
        <v>2108</v>
      </c>
      <c r="H1115" s="64">
        <v>0</v>
      </c>
      <c r="I1115" s="32" t="s">
        <v>2108</v>
      </c>
      <c r="J1115" s="64">
        <v>6404075728</v>
      </c>
      <c r="K1115" s="78">
        <v>-0.44</v>
      </c>
      <c r="L1115" s="64">
        <v>-16644203</v>
      </c>
      <c r="M1115" s="77">
        <v>0.99</v>
      </c>
      <c r="N1115" s="31">
        <v>1727</v>
      </c>
      <c r="O1115" s="33">
        <v>0</v>
      </c>
      <c r="P1115" s="33">
        <v>0</v>
      </c>
      <c r="Q1115" s="31">
        <v>11400</v>
      </c>
      <c r="R1115" s="151">
        <v>6.6</v>
      </c>
      <c r="S1115" s="64">
        <v>231</v>
      </c>
      <c r="T1115" s="151" t="s">
        <v>3410</v>
      </c>
    </row>
    <row r="1116" spans="1:20" ht="15">
      <c r="A1116" s="85">
        <v>1105</v>
      </c>
      <c r="B1116" s="151" t="s">
        <v>3297</v>
      </c>
      <c r="C1116" s="152" t="s">
        <v>3298</v>
      </c>
      <c r="D1116" s="160" t="s">
        <v>29</v>
      </c>
      <c r="E1116" s="152" t="s">
        <v>2126</v>
      </c>
      <c r="F1116" s="64">
        <v>0</v>
      </c>
      <c r="G1116" s="79" t="s">
        <v>2108</v>
      </c>
      <c r="H1116" s="64">
        <v>0</v>
      </c>
      <c r="I1116" s="32" t="s">
        <v>2108</v>
      </c>
      <c r="J1116" s="64">
        <v>0</v>
      </c>
      <c r="K1116" s="78" t="s">
        <v>2108</v>
      </c>
      <c r="L1116" s="64">
        <v>0</v>
      </c>
      <c r="M1116" s="158" t="s">
        <v>2108</v>
      </c>
      <c r="N1116" s="31">
        <v>1041</v>
      </c>
      <c r="O1116" s="33">
        <v>0</v>
      </c>
      <c r="P1116" s="33">
        <v>0</v>
      </c>
      <c r="Q1116" s="31">
        <v>12600</v>
      </c>
      <c r="R1116" s="151">
        <v>12.1</v>
      </c>
      <c r="S1116" s="64">
        <v>0</v>
      </c>
      <c r="T1116" s="151" t="s">
        <v>3410</v>
      </c>
    </row>
    <row r="1117" spans="1:20" ht="15">
      <c r="A1117" s="85">
        <v>1106</v>
      </c>
      <c r="B1117" s="151" t="s">
        <v>3387</v>
      </c>
      <c r="C1117" s="152" t="s">
        <v>3388</v>
      </c>
      <c r="D1117" s="160" t="s">
        <v>29</v>
      </c>
      <c r="E1117" s="152" t="s">
        <v>2231</v>
      </c>
      <c r="F1117" s="64">
        <v>0</v>
      </c>
      <c r="G1117" s="79" t="s">
        <v>2108</v>
      </c>
      <c r="H1117" s="64">
        <v>0</v>
      </c>
      <c r="I1117" s="32" t="s">
        <v>2108</v>
      </c>
      <c r="J1117" s="64">
        <v>0</v>
      </c>
      <c r="K1117" s="32" t="s">
        <v>2108</v>
      </c>
      <c r="L1117" s="64">
        <v>0</v>
      </c>
      <c r="M1117" s="32" t="s">
        <v>2108</v>
      </c>
      <c r="N1117" s="31">
        <v>41</v>
      </c>
      <c r="O1117" s="33">
        <v>0</v>
      </c>
      <c r="P1117" s="33">
        <v>0</v>
      </c>
      <c r="Q1117" s="31">
        <v>15200</v>
      </c>
      <c r="R1117" s="151">
        <v>373.9</v>
      </c>
      <c r="S1117" s="64">
        <v>1722</v>
      </c>
      <c r="T1117" s="151" t="s">
        <v>3410</v>
      </c>
    </row>
    <row r="1118" spans="1:20" ht="15">
      <c r="A1118" s="85">
        <v>1107</v>
      </c>
      <c r="B1118" s="151" t="s">
        <v>782</v>
      </c>
      <c r="C1118" s="152" t="s">
        <v>783</v>
      </c>
      <c r="D1118" s="160" t="s">
        <v>29</v>
      </c>
      <c r="E1118" s="152" t="s">
        <v>2184</v>
      </c>
      <c r="F1118" s="64">
        <v>88798286644</v>
      </c>
      <c r="G1118" s="78">
        <v>-0.83</v>
      </c>
      <c r="H1118" s="64">
        <v>-20608014209</v>
      </c>
      <c r="I1118" s="73">
        <v>-0.09</v>
      </c>
      <c r="J1118" s="64">
        <v>2499248458059</v>
      </c>
      <c r="K1118" s="78">
        <v>0.22</v>
      </c>
      <c r="L1118" s="64">
        <v>-19371248493</v>
      </c>
      <c r="M1118" s="73">
        <v>0.56</v>
      </c>
      <c r="N1118" s="31">
        <v>1702</v>
      </c>
      <c r="O1118" s="33">
        <v>0.052</v>
      </c>
      <c r="P1118" s="33">
        <v>0.09</v>
      </c>
      <c r="Q1118" s="31">
        <v>16000</v>
      </c>
      <c r="R1118" s="151">
        <v>9.4</v>
      </c>
      <c r="S1118" s="64">
        <v>383</v>
      </c>
      <c r="T1118" s="151" t="s">
        <v>3410</v>
      </c>
    </row>
    <row r="1119" spans="1:20" ht="15">
      <c r="A1119" s="85">
        <v>1108</v>
      </c>
      <c r="B1119" s="151" t="s">
        <v>784</v>
      </c>
      <c r="C1119" s="152" t="s">
        <v>785</v>
      </c>
      <c r="D1119" s="160" t="s">
        <v>29</v>
      </c>
      <c r="E1119" s="152" t="s">
        <v>2164</v>
      </c>
      <c r="F1119" s="64">
        <v>0</v>
      </c>
      <c r="G1119" s="79" t="s">
        <v>2108</v>
      </c>
      <c r="H1119" s="64">
        <v>0</v>
      </c>
      <c r="I1119" s="32" t="s">
        <v>2108</v>
      </c>
      <c r="J1119" s="64">
        <v>0</v>
      </c>
      <c r="K1119" s="32" t="s">
        <v>2108</v>
      </c>
      <c r="L1119" s="64">
        <v>0</v>
      </c>
      <c r="M1119" s="32" t="s">
        <v>2108</v>
      </c>
      <c r="N1119" s="31">
        <v>-9500</v>
      </c>
      <c r="O1119" s="33">
        <v>0</v>
      </c>
      <c r="P1119" s="33">
        <v>0</v>
      </c>
      <c r="Q1119" s="31">
        <v>1900</v>
      </c>
      <c r="R1119" s="151">
        <v>-0.2</v>
      </c>
      <c r="S1119" s="64">
        <v>3</v>
      </c>
      <c r="T1119" s="151" t="s">
        <v>3410</v>
      </c>
    </row>
    <row r="1120" spans="1:20" ht="15">
      <c r="A1120" s="85">
        <v>1109</v>
      </c>
      <c r="B1120" s="151" t="s">
        <v>2656</v>
      </c>
      <c r="C1120" s="152" t="s">
        <v>2657</v>
      </c>
      <c r="D1120" s="160" t="s">
        <v>29</v>
      </c>
      <c r="E1120" s="152" t="s">
        <v>2134</v>
      </c>
      <c r="F1120" s="64">
        <v>79936256417</v>
      </c>
      <c r="G1120" s="73">
        <v>0.19</v>
      </c>
      <c r="H1120" s="64">
        <v>8948799428</v>
      </c>
      <c r="I1120" s="78">
        <v>0.07</v>
      </c>
      <c r="J1120" s="64">
        <v>293565998610</v>
      </c>
      <c r="K1120" s="73">
        <v>0.26</v>
      </c>
      <c r="L1120" s="64">
        <v>43179493868</v>
      </c>
      <c r="M1120" s="73">
        <v>-0.1</v>
      </c>
      <c r="N1120" s="31">
        <v>2938</v>
      </c>
      <c r="O1120" s="33">
        <v>0.1</v>
      </c>
      <c r="P1120" s="33">
        <v>0.232</v>
      </c>
      <c r="Q1120" s="31">
        <v>14100</v>
      </c>
      <c r="R1120" s="151">
        <v>4.8</v>
      </c>
      <c r="S1120" s="64">
        <v>43</v>
      </c>
      <c r="T1120" s="151" t="s">
        <v>3410</v>
      </c>
    </row>
    <row r="1121" spans="1:20" ht="15">
      <c r="A1121" s="85">
        <v>1110</v>
      </c>
      <c r="B1121" s="151" t="s">
        <v>788</v>
      </c>
      <c r="C1121" s="152" t="s">
        <v>789</v>
      </c>
      <c r="D1121" s="160" t="s">
        <v>29</v>
      </c>
      <c r="E1121" s="152" t="s">
        <v>2175</v>
      </c>
      <c r="F1121" s="64">
        <v>164319686302</v>
      </c>
      <c r="G1121" s="78">
        <v>-0.58</v>
      </c>
      <c r="H1121" s="64">
        <v>-4309752836</v>
      </c>
      <c r="I1121" s="32">
        <v>-1.24</v>
      </c>
      <c r="J1121" s="64">
        <v>708736712013</v>
      </c>
      <c r="K1121" s="32">
        <v>-0.47</v>
      </c>
      <c r="L1121" s="64">
        <v>-29670111473</v>
      </c>
      <c r="M1121" s="32">
        <v>-2.08</v>
      </c>
      <c r="N1121" s="31">
        <v>49</v>
      </c>
      <c r="O1121" s="33">
        <v>0.001</v>
      </c>
      <c r="P1121" s="33">
        <v>0.004</v>
      </c>
      <c r="Q1121" s="31">
        <v>2800</v>
      </c>
      <c r="R1121" s="151">
        <v>57.3</v>
      </c>
      <c r="S1121" s="64">
        <v>535</v>
      </c>
      <c r="T1121" s="151" t="s">
        <v>3410</v>
      </c>
    </row>
    <row r="1122" spans="1:20" ht="15">
      <c r="A1122" s="85">
        <v>1111</v>
      </c>
      <c r="B1122" s="151" t="s">
        <v>2658</v>
      </c>
      <c r="C1122" s="152" t="s">
        <v>2659</v>
      </c>
      <c r="D1122" s="160" t="s">
        <v>29</v>
      </c>
      <c r="E1122" s="152" t="s">
        <v>2116</v>
      </c>
      <c r="F1122" s="64">
        <v>0</v>
      </c>
      <c r="G1122" s="79" t="s">
        <v>2108</v>
      </c>
      <c r="H1122" s="64">
        <v>0</v>
      </c>
      <c r="I1122" s="77" t="s">
        <v>2108</v>
      </c>
      <c r="J1122" s="64">
        <v>0</v>
      </c>
      <c r="K1122" s="78" t="s">
        <v>2108</v>
      </c>
      <c r="L1122" s="64">
        <v>0</v>
      </c>
      <c r="M1122" s="77" t="s">
        <v>2108</v>
      </c>
      <c r="N1122" s="31"/>
      <c r="O1122" s="33">
        <v>0</v>
      </c>
      <c r="P1122" s="33">
        <v>0</v>
      </c>
      <c r="Q1122" s="31">
        <v>0</v>
      </c>
      <c r="R1122" s="151">
        <v>0</v>
      </c>
      <c r="S1122" s="64">
        <v>0</v>
      </c>
      <c r="T1122" s="151" t="s">
        <v>3410</v>
      </c>
    </row>
    <row r="1123" spans="1:20" ht="15">
      <c r="A1123" s="85">
        <v>1112</v>
      </c>
      <c r="B1123" s="151" t="s">
        <v>804</v>
      </c>
      <c r="C1123" s="152" t="s">
        <v>805</v>
      </c>
      <c r="D1123" s="160" t="s">
        <v>29</v>
      </c>
      <c r="E1123" s="152" t="s">
        <v>2192</v>
      </c>
      <c r="F1123" s="64">
        <v>26837780621</v>
      </c>
      <c r="G1123" s="73">
        <v>0.04</v>
      </c>
      <c r="H1123" s="64">
        <v>511839632</v>
      </c>
      <c r="I1123" s="77">
        <v>-0.09</v>
      </c>
      <c r="J1123" s="64">
        <v>111744485811</v>
      </c>
      <c r="K1123" s="77">
        <v>0.1</v>
      </c>
      <c r="L1123" s="64">
        <v>3451453379</v>
      </c>
      <c r="M1123" s="77">
        <v>0.01</v>
      </c>
      <c r="N1123" s="31">
        <v>2689</v>
      </c>
      <c r="O1123" s="33">
        <v>0.076</v>
      </c>
      <c r="P1123" s="33">
        <v>0.164</v>
      </c>
      <c r="Q1123" s="31">
        <v>19900</v>
      </c>
      <c r="R1123" s="151">
        <v>7.4</v>
      </c>
      <c r="S1123" s="64">
        <v>0</v>
      </c>
      <c r="T1123" s="151" t="s">
        <v>3410</v>
      </c>
    </row>
    <row r="1124" spans="1:20" ht="15">
      <c r="A1124" s="85">
        <v>1113</v>
      </c>
      <c r="B1124" s="151" t="s">
        <v>806</v>
      </c>
      <c r="C1124" s="152" t="s">
        <v>807</v>
      </c>
      <c r="D1124" s="160" t="s">
        <v>29</v>
      </c>
      <c r="E1124" s="152" t="s">
        <v>2107</v>
      </c>
      <c r="F1124" s="64">
        <v>0</v>
      </c>
      <c r="G1124" s="79" t="s">
        <v>2108</v>
      </c>
      <c r="H1124" s="64">
        <v>0</v>
      </c>
      <c r="I1124" s="32" t="s">
        <v>2108</v>
      </c>
      <c r="J1124" s="64">
        <v>0</v>
      </c>
      <c r="K1124" s="32" t="s">
        <v>2108</v>
      </c>
      <c r="L1124" s="64">
        <v>0</v>
      </c>
      <c r="M1124" s="32" t="s">
        <v>2108</v>
      </c>
      <c r="N1124" s="31">
        <v>2968</v>
      </c>
      <c r="O1124" s="33">
        <v>0</v>
      </c>
      <c r="P1124" s="33">
        <v>0</v>
      </c>
      <c r="Q1124" s="31">
        <v>18700</v>
      </c>
      <c r="R1124" s="151">
        <v>6.3</v>
      </c>
      <c r="S1124" s="64">
        <v>0</v>
      </c>
      <c r="T1124" s="151" t="s">
        <v>3410</v>
      </c>
    </row>
    <row r="1125" spans="1:20" ht="15">
      <c r="A1125" s="85">
        <v>1114</v>
      </c>
      <c r="B1125" s="151" t="s">
        <v>3160</v>
      </c>
      <c r="C1125" s="152" t="s">
        <v>3161</v>
      </c>
      <c r="D1125" s="160" t="s">
        <v>29</v>
      </c>
      <c r="E1125" s="152" t="s">
        <v>2204</v>
      </c>
      <c r="F1125" s="64">
        <v>487794760009</v>
      </c>
      <c r="G1125" s="78">
        <v>-0.05</v>
      </c>
      <c r="H1125" s="64">
        <v>62703606933</v>
      </c>
      <c r="I1125" s="76">
        <v>-0.17</v>
      </c>
      <c r="J1125" s="64">
        <v>1417822330391</v>
      </c>
      <c r="K1125" s="77">
        <v>0.01</v>
      </c>
      <c r="L1125" s="64">
        <v>127201876785</v>
      </c>
      <c r="M1125" s="77">
        <v>-0.03</v>
      </c>
      <c r="N1125" s="31">
        <v>2063</v>
      </c>
      <c r="O1125" s="33">
        <v>0.094</v>
      </c>
      <c r="P1125" s="33">
        <v>0.151</v>
      </c>
      <c r="Q1125" s="31">
        <v>33000</v>
      </c>
      <c r="R1125" s="151">
        <v>16</v>
      </c>
      <c r="S1125" s="64">
        <v>5932</v>
      </c>
      <c r="T1125" s="151" t="s">
        <v>3410</v>
      </c>
    </row>
    <row r="1126" spans="1:20" ht="15">
      <c r="A1126" s="85">
        <v>1115</v>
      </c>
      <c r="B1126" s="151" t="s">
        <v>3238</v>
      </c>
      <c r="C1126" s="152" t="s">
        <v>3239</v>
      </c>
      <c r="D1126" s="160" t="s">
        <v>29</v>
      </c>
      <c r="E1126" s="152" t="s">
        <v>2170</v>
      </c>
      <c r="F1126" s="64">
        <v>1803246324259</v>
      </c>
      <c r="G1126" s="79" t="s">
        <v>2108</v>
      </c>
      <c r="H1126" s="64">
        <v>10792846580</v>
      </c>
      <c r="I1126" s="73" t="s">
        <v>2108</v>
      </c>
      <c r="J1126" s="64">
        <v>4653219655953</v>
      </c>
      <c r="K1126" s="73" t="s">
        <v>2108</v>
      </c>
      <c r="L1126" s="64">
        <v>16313509135</v>
      </c>
      <c r="M1126" s="77" t="s">
        <v>2108</v>
      </c>
      <c r="N1126" s="31">
        <v>1122</v>
      </c>
      <c r="O1126" s="33">
        <v>0</v>
      </c>
      <c r="P1126" s="33">
        <v>0</v>
      </c>
      <c r="Q1126" s="31">
        <v>11000</v>
      </c>
      <c r="R1126" s="151">
        <v>9.8</v>
      </c>
      <c r="S1126" s="64">
        <v>0</v>
      </c>
      <c r="T1126" s="151" t="s">
        <v>3410</v>
      </c>
    </row>
    <row r="1127" spans="1:20" ht="15">
      <c r="A1127" s="85">
        <v>1116</v>
      </c>
      <c r="B1127" s="151" t="s">
        <v>813</v>
      </c>
      <c r="C1127" s="152" t="s">
        <v>814</v>
      </c>
      <c r="D1127" s="160" t="s">
        <v>29</v>
      </c>
      <c r="E1127" s="152" t="s">
        <v>2111</v>
      </c>
      <c r="F1127" s="64">
        <v>14193404286</v>
      </c>
      <c r="G1127" s="78">
        <v>-0.24</v>
      </c>
      <c r="H1127" s="64">
        <v>6274877708</v>
      </c>
      <c r="I1127" s="32">
        <v>0.3</v>
      </c>
      <c r="J1127" s="64">
        <v>65589556635</v>
      </c>
      <c r="K1127" s="32">
        <v>-0.05</v>
      </c>
      <c r="L1127" s="64">
        <v>21001222552</v>
      </c>
      <c r="M1127" s="32">
        <v>0.01</v>
      </c>
      <c r="N1127" s="31">
        <v>2600</v>
      </c>
      <c r="O1127" s="33">
        <v>0.074</v>
      </c>
      <c r="P1127" s="33">
        <v>0.082</v>
      </c>
      <c r="Q1127" s="31">
        <v>52000</v>
      </c>
      <c r="R1127" s="151">
        <v>20</v>
      </c>
      <c r="S1127" s="64">
        <v>2602</v>
      </c>
      <c r="T1127" s="151" t="s">
        <v>3410</v>
      </c>
    </row>
    <row r="1128" spans="1:20" ht="15">
      <c r="A1128" s="85">
        <v>1117</v>
      </c>
      <c r="B1128" s="151" t="s">
        <v>2660</v>
      </c>
      <c r="C1128" s="152" t="s">
        <v>2661</v>
      </c>
      <c r="D1128" s="160" t="s">
        <v>29</v>
      </c>
      <c r="E1128" s="152" t="s">
        <v>2106</v>
      </c>
      <c r="F1128" s="64">
        <v>0</v>
      </c>
      <c r="G1128" s="79" t="s">
        <v>2108</v>
      </c>
      <c r="H1128" s="64">
        <v>0</v>
      </c>
      <c r="I1128" s="158" t="s">
        <v>2108</v>
      </c>
      <c r="J1128" s="64">
        <v>0</v>
      </c>
      <c r="K1128" s="78" t="s">
        <v>2108</v>
      </c>
      <c r="L1128" s="64">
        <v>0</v>
      </c>
      <c r="M1128" s="78" t="s">
        <v>2108</v>
      </c>
      <c r="N1128" s="31">
        <v>1955</v>
      </c>
      <c r="O1128" s="33">
        <v>0</v>
      </c>
      <c r="P1128" s="33">
        <v>0</v>
      </c>
      <c r="Q1128" s="31">
        <v>8600</v>
      </c>
      <c r="R1128" s="151">
        <v>4.4</v>
      </c>
      <c r="S1128" s="64">
        <v>657</v>
      </c>
      <c r="T1128" s="151" t="s">
        <v>3410</v>
      </c>
    </row>
    <row r="1129" spans="1:20" ht="15">
      <c r="A1129" s="85">
        <v>1118</v>
      </c>
      <c r="B1129" s="151" t="s">
        <v>2662</v>
      </c>
      <c r="C1129" s="152" t="s">
        <v>2663</v>
      </c>
      <c r="D1129" s="160" t="s">
        <v>29</v>
      </c>
      <c r="E1129" s="152" t="s">
        <v>2135</v>
      </c>
      <c r="F1129" s="64">
        <v>81382600147</v>
      </c>
      <c r="G1129" s="73">
        <v>0.08</v>
      </c>
      <c r="H1129" s="64">
        <v>10463911328</v>
      </c>
      <c r="I1129" s="32">
        <v>-0.1</v>
      </c>
      <c r="J1129" s="64">
        <v>328358744979</v>
      </c>
      <c r="K1129" s="76">
        <v>0.16</v>
      </c>
      <c r="L1129" s="64">
        <v>31285838700</v>
      </c>
      <c r="M1129" s="77">
        <v>0.01</v>
      </c>
      <c r="N1129" s="31">
        <v>1158</v>
      </c>
      <c r="O1129" s="33">
        <v>0.055</v>
      </c>
      <c r="P1129" s="33">
        <v>0.1</v>
      </c>
      <c r="Q1129" s="31">
        <v>11700</v>
      </c>
      <c r="R1129" s="151">
        <v>10.1</v>
      </c>
      <c r="S1129" s="64">
        <v>0</v>
      </c>
      <c r="T1129" s="151" t="s">
        <v>3410</v>
      </c>
    </row>
    <row r="1130" spans="1:20" ht="15">
      <c r="A1130" s="85">
        <v>1119</v>
      </c>
      <c r="B1130" s="151" t="s">
        <v>817</v>
      </c>
      <c r="C1130" s="152" t="s">
        <v>818</v>
      </c>
      <c r="D1130" s="160" t="s">
        <v>29</v>
      </c>
      <c r="E1130" s="152" t="s">
        <v>2228</v>
      </c>
      <c r="F1130" s="64">
        <v>121000000</v>
      </c>
      <c r="G1130" s="78">
        <v>-0.55</v>
      </c>
      <c r="H1130" s="64">
        <v>-140672088</v>
      </c>
      <c r="I1130" s="32">
        <v>0.97</v>
      </c>
      <c r="J1130" s="64">
        <v>701500000</v>
      </c>
      <c r="K1130" s="76">
        <v>-0.61</v>
      </c>
      <c r="L1130" s="64">
        <v>-164077211</v>
      </c>
      <c r="M1130" s="76">
        <v>0.97</v>
      </c>
      <c r="N1130" s="31">
        <v>-1000</v>
      </c>
      <c r="O1130" s="33">
        <v>0</v>
      </c>
      <c r="P1130" s="33">
        <v>0</v>
      </c>
      <c r="Q1130" s="31">
        <v>400</v>
      </c>
      <c r="R1130" s="151">
        <v>-0.4</v>
      </c>
      <c r="S1130" s="64">
        <v>7952</v>
      </c>
      <c r="T1130" s="151" t="s">
        <v>3410</v>
      </c>
    </row>
    <row r="1131" spans="1:20" ht="15">
      <c r="A1131" s="85">
        <v>1120</v>
      </c>
      <c r="B1131" s="151" t="s">
        <v>3162</v>
      </c>
      <c r="C1131" s="152" t="s">
        <v>3163</v>
      </c>
      <c r="D1131" s="160" t="s">
        <v>29</v>
      </c>
      <c r="E1131" s="152" t="s">
        <v>3045</v>
      </c>
      <c r="F1131" s="64">
        <v>848465834965</v>
      </c>
      <c r="G1131" s="73">
        <v>0.34</v>
      </c>
      <c r="H1131" s="64">
        <v>6769862709</v>
      </c>
      <c r="I1131" s="78">
        <v>-0.09</v>
      </c>
      <c r="J1131" s="64">
        <v>3946625860661</v>
      </c>
      <c r="K1131" s="76">
        <v>0.27</v>
      </c>
      <c r="L1131" s="64">
        <v>68935992257</v>
      </c>
      <c r="M1131" s="76">
        <v>6.87</v>
      </c>
      <c r="N1131" s="31">
        <v>2038</v>
      </c>
      <c r="O1131" s="33">
        <v>0.045</v>
      </c>
      <c r="P1131" s="33">
        <v>0.184</v>
      </c>
      <c r="Q1131" s="31">
        <v>5300</v>
      </c>
      <c r="R1131" s="151">
        <v>2.6</v>
      </c>
      <c r="S1131" s="64">
        <v>0</v>
      </c>
      <c r="T1131" s="151" t="s">
        <v>3410</v>
      </c>
    </row>
    <row r="1132" spans="1:20" ht="15">
      <c r="A1132" s="85">
        <v>1121</v>
      </c>
      <c r="B1132" s="151" t="s">
        <v>2664</v>
      </c>
      <c r="C1132" s="152" t="s">
        <v>2665</v>
      </c>
      <c r="D1132" s="160" t="s">
        <v>29</v>
      </c>
      <c r="E1132" s="152" t="s">
        <v>2124</v>
      </c>
      <c r="F1132" s="64">
        <v>777897000000</v>
      </c>
      <c r="G1132" s="73">
        <v>0.06</v>
      </c>
      <c r="H1132" s="64">
        <v>45221000000</v>
      </c>
      <c r="I1132" s="32">
        <v>-0.08</v>
      </c>
      <c r="J1132" s="64">
        <v>3036090000000</v>
      </c>
      <c r="K1132" s="76">
        <v>0.17</v>
      </c>
      <c r="L1132" s="64">
        <v>180014000000</v>
      </c>
      <c r="M1132" s="78">
        <v>0.14</v>
      </c>
      <c r="N1132" s="31">
        <v>739</v>
      </c>
      <c r="O1132" s="33">
        <v>0.006</v>
      </c>
      <c r="P1132" s="33">
        <v>0.061</v>
      </c>
      <c r="Q1132" s="31">
        <v>11300</v>
      </c>
      <c r="R1132" s="151">
        <v>15.3</v>
      </c>
      <c r="S1132" s="64">
        <v>1111</v>
      </c>
      <c r="T1132" s="151" t="s">
        <v>3410</v>
      </c>
    </row>
    <row r="1133" spans="1:20" ht="15">
      <c r="A1133" s="85">
        <v>1122</v>
      </c>
      <c r="B1133" s="151" t="s">
        <v>3089</v>
      </c>
      <c r="C1133" s="152" t="s">
        <v>3090</v>
      </c>
      <c r="D1133" s="160" t="s">
        <v>29</v>
      </c>
      <c r="E1133" s="152" t="s">
        <v>2111</v>
      </c>
      <c r="F1133" s="64">
        <v>200949737684</v>
      </c>
      <c r="G1133" s="79" t="s">
        <v>2108</v>
      </c>
      <c r="H1133" s="64">
        <v>23705424126</v>
      </c>
      <c r="I1133" s="78" t="s">
        <v>2108</v>
      </c>
      <c r="J1133" s="64">
        <v>742553780215</v>
      </c>
      <c r="K1133" s="78">
        <v>49.44</v>
      </c>
      <c r="L1133" s="64">
        <v>47065570584</v>
      </c>
      <c r="M1133" s="73">
        <v>21.47</v>
      </c>
      <c r="N1133" s="31">
        <v>462</v>
      </c>
      <c r="O1133" s="33">
        <v>0.062</v>
      </c>
      <c r="P1133" s="33">
        <v>0.105</v>
      </c>
      <c r="Q1133" s="31">
        <v>19200</v>
      </c>
      <c r="R1133" s="151">
        <v>41.6</v>
      </c>
      <c r="S1133" s="64">
        <v>52761</v>
      </c>
      <c r="T1133" s="151" t="s">
        <v>2108</v>
      </c>
    </row>
    <row r="1134" spans="1:20" ht="15">
      <c r="A1134" s="85">
        <v>1123</v>
      </c>
      <c r="B1134" s="151" t="s">
        <v>2666</v>
      </c>
      <c r="C1134" s="152" t="s">
        <v>2667</v>
      </c>
      <c r="D1134" s="160" t="s">
        <v>29</v>
      </c>
      <c r="E1134" s="152" t="s">
        <v>2114</v>
      </c>
      <c r="F1134" s="64">
        <v>0</v>
      </c>
      <c r="G1134" s="79" t="s">
        <v>2108</v>
      </c>
      <c r="H1134" s="64">
        <v>0</v>
      </c>
      <c r="I1134" s="32" t="s">
        <v>2108</v>
      </c>
      <c r="J1134" s="64">
        <v>112739912655</v>
      </c>
      <c r="K1134" s="78">
        <v>-0.12</v>
      </c>
      <c r="L1134" s="64">
        <v>10869953400</v>
      </c>
      <c r="M1134" s="78">
        <v>0.92</v>
      </c>
      <c r="N1134" s="31">
        <v>6364</v>
      </c>
      <c r="O1134" s="33">
        <v>0</v>
      </c>
      <c r="P1134" s="33">
        <v>0</v>
      </c>
      <c r="Q1134" s="31">
        <v>7000</v>
      </c>
      <c r="R1134" s="151">
        <v>1.1</v>
      </c>
      <c r="S1134" s="64">
        <v>0</v>
      </c>
      <c r="T1134" s="151" t="s">
        <v>3410</v>
      </c>
    </row>
    <row r="1135" spans="1:20" ht="15">
      <c r="A1135" s="85">
        <v>1124</v>
      </c>
      <c r="B1135" s="151" t="s">
        <v>3164</v>
      </c>
      <c r="C1135" s="152" t="s">
        <v>3165</v>
      </c>
      <c r="D1135" s="160" t="s">
        <v>29</v>
      </c>
      <c r="E1135" s="152" t="s">
        <v>2114</v>
      </c>
      <c r="F1135" s="64">
        <v>0</v>
      </c>
      <c r="G1135" s="79" t="s">
        <v>2108</v>
      </c>
      <c r="H1135" s="64">
        <v>0</v>
      </c>
      <c r="I1135" s="32" t="s">
        <v>2108</v>
      </c>
      <c r="J1135" s="64">
        <v>0</v>
      </c>
      <c r="K1135" s="78" t="s">
        <v>2108</v>
      </c>
      <c r="L1135" s="64">
        <v>0</v>
      </c>
      <c r="M1135" s="78" t="s">
        <v>2108</v>
      </c>
      <c r="N1135" s="31">
        <v>178</v>
      </c>
      <c r="O1135" s="33">
        <v>0</v>
      </c>
      <c r="P1135" s="33">
        <v>0</v>
      </c>
      <c r="Q1135" s="31">
        <v>18000</v>
      </c>
      <c r="R1135" s="151">
        <v>101.1</v>
      </c>
      <c r="S1135" s="64">
        <v>0</v>
      </c>
      <c r="T1135" s="151" t="s">
        <v>3410</v>
      </c>
    </row>
    <row r="1136" spans="1:20" ht="15">
      <c r="A1136" s="85">
        <v>1125</v>
      </c>
      <c r="B1136" s="151" t="s">
        <v>842</v>
      </c>
      <c r="C1136" s="152" t="s">
        <v>843</v>
      </c>
      <c r="D1136" s="160" t="s">
        <v>29</v>
      </c>
      <c r="E1136" s="152" t="s">
        <v>2114</v>
      </c>
      <c r="F1136" s="64">
        <v>0</v>
      </c>
      <c r="G1136" s="79" t="s">
        <v>2108</v>
      </c>
      <c r="H1136" s="64">
        <v>0</v>
      </c>
      <c r="I1136" s="32" t="s">
        <v>2108</v>
      </c>
      <c r="J1136" s="64">
        <v>0</v>
      </c>
      <c r="K1136" s="78" t="s">
        <v>2108</v>
      </c>
      <c r="L1136" s="64">
        <v>-161662869181</v>
      </c>
      <c r="M1136" s="78">
        <v>-1.03</v>
      </c>
      <c r="N1136" s="31">
        <v>-6500</v>
      </c>
      <c r="O1136" s="33">
        <v>0</v>
      </c>
      <c r="P1136" s="33">
        <v>0</v>
      </c>
      <c r="Q1136" s="31">
        <v>2600</v>
      </c>
      <c r="R1136" s="151">
        <v>-0.4</v>
      </c>
      <c r="S1136" s="64">
        <v>0</v>
      </c>
      <c r="T1136" s="151" t="s">
        <v>3410</v>
      </c>
    </row>
    <row r="1137" spans="1:20" ht="15">
      <c r="A1137" s="85">
        <v>1126</v>
      </c>
      <c r="B1137" s="151" t="s">
        <v>846</v>
      </c>
      <c r="C1137" s="152" t="s">
        <v>847</v>
      </c>
      <c r="D1137" s="160" t="s">
        <v>29</v>
      </c>
      <c r="E1137" s="152" t="s">
        <v>2114</v>
      </c>
      <c r="F1137" s="64">
        <v>0</v>
      </c>
      <c r="G1137" s="79" t="s">
        <v>2108</v>
      </c>
      <c r="H1137" s="64">
        <v>0</v>
      </c>
      <c r="I1137" s="159" t="s">
        <v>2108</v>
      </c>
      <c r="J1137" s="64">
        <v>0</v>
      </c>
      <c r="K1137" s="76" t="s">
        <v>2108</v>
      </c>
      <c r="L1137" s="64">
        <v>0</v>
      </c>
      <c r="M1137" s="78" t="s">
        <v>2108</v>
      </c>
      <c r="N1137" s="31"/>
      <c r="O1137" s="33">
        <v>0</v>
      </c>
      <c r="P1137" s="33">
        <v>0</v>
      </c>
      <c r="Q1137" s="31">
        <v>0</v>
      </c>
      <c r="R1137" s="151">
        <v>0</v>
      </c>
      <c r="S1137" s="64">
        <v>0</v>
      </c>
      <c r="T1137" s="151" t="s">
        <v>3410</v>
      </c>
    </row>
    <row r="1138" spans="1:20" ht="15">
      <c r="A1138" s="85">
        <v>1127</v>
      </c>
      <c r="B1138" s="151" t="s">
        <v>2668</v>
      </c>
      <c r="C1138" s="152" t="s">
        <v>2669</v>
      </c>
      <c r="D1138" s="160" t="s">
        <v>29</v>
      </c>
      <c r="E1138" s="152" t="s">
        <v>2114</v>
      </c>
      <c r="F1138" s="64">
        <v>1018172955807</v>
      </c>
      <c r="G1138" s="78">
        <v>-0.2</v>
      </c>
      <c r="H1138" s="64">
        <v>104402775618</v>
      </c>
      <c r="I1138" s="78">
        <v>1.27</v>
      </c>
      <c r="J1138" s="64">
        <v>5465868779212</v>
      </c>
      <c r="K1138" s="78">
        <v>0.15</v>
      </c>
      <c r="L1138" s="64">
        <v>371599928596</v>
      </c>
      <c r="M1138" s="158">
        <v>1.27</v>
      </c>
      <c r="N1138" s="31">
        <v>940</v>
      </c>
      <c r="O1138" s="33">
        <v>0.026</v>
      </c>
      <c r="P1138" s="33">
        <v>0.073</v>
      </c>
      <c r="Q1138" s="31">
        <v>9400</v>
      </c>
      <c r="R1138" s="151">
        <v>10</v>
      </c>
      <c r="S1138" s="64">
        <v>0</v>
      </c>
      <c r="T1138" s="151" t="s">
        <v>3410</v>
      </c>
    </row>
    <row r="1139" spans="1:20" ht="15">
      <c r="A1139" s="85">
        <v>1128</v>
      </c>
      <c r="B1139" s="151" t="s">
        <v>850</v>
      </c>
      <c r="C1139" s="152" t="s">
        <v>851</v>
      </c>
      <c r="D1139" s="160" t="s">
        <v>29</v>
      </c>
      <c r="E1139" s="152" t="s">
        <v>2114</v>
      </c>
      <c r="F1139" s="64">
        <v>0</v>
      </c>
      <c r="G1139" s="79" t="s">
        <v>2108</v>
      </c>
      <c r="H1139" s="64">
        <v>0</v>
      </c>
      <c r="I1139" s="73" t="s">
        <v>2108</v>
      </c>
      <c r="J1139" s="64">
        <v>0</v>
      </c>
      <c r="K1139" s="78" t="s">
        <v>2108</v>
      </c>
      <c r="L1139" s="64">
        <v>0</v>
      </c>
      <c r="M1139" s="73" t="s">
        <v>2108</v>
      </c>
      <c r="N1139" s="31">
        <v>90</v>
      </c>
      <c r="O1139" s="33">
        <v>0</v>
      </c>
      <c r="P1139" s="33">
        <v>0</v>
      </c>
      <c r="Q1139" s="31">
        <v>1900</v>
      </c>
      <c r="R1139" s="151">
        <v>21</v>
      </c>
      <c r="S1139" s="64">
        <v>0</v>
      </c>
      <c r="T1139" s="151" t="s">
        <v>3410</v>
      </c>
    </row>
    <row r="1140" spans="1:20" ht="15">
      <c r="A1140" s="85">
        <v>1129</v>
      </c>
      <c r="B1140" s="151" t="s">
        <v>852</v>
      </c>
      <c r="C1140" s="152" t="s">
        <v>853</v>
      </c>
      <c r="D1140" s="160" t="s">
        <v>29</v>
      </c>
      <c r="E1140" s="152" t="s">
        <v>2151</v>
      </c>
      <c r="F1140" s="64">
        <v>212181993210</v>
      </c>
      <c r="G1140" s="73">
        <v>0.06</v>
      </c>
      <c r="H1140" s="64">
        <v>-14342292282</v>
      </c>
      <c r="I1140" s="77">
        <v>0.57</v>
      </c>
      <c r="J1140" s="64">
        <v>942334188301</v>
      </c>
      <c r="K1140" s="78">
        <v>0.04</v>
      </c>
      <c r="L1140" s="64">
        <v>7614762757</v>
      </c>
      <c r="M1140" s="77">
        <v>0.66</v>
      </c>
      <c r="N1140" s="31">
        <v>5548</v>
      </c>
      <c r="O1140" s="33">
        <v>0.09</v>
      </c>
      <c r="P1140" s="33">
        <v>0.277</v>
      </c>
      <c r="Q1140" s="31">
        <v>17200</v>
      </c>
      <c r="R1140" s="151">
        <v>3.1</v>
      </c>
      <c r="S1140" s="64">
        <v>1900</v>
      </c>
      <c r="T1140" s="151" t="s">
        <v>3410</v>
      </c>
    </row>
    <row r="1141" spans="1:20" ht="15">
      <c r="A1141" s="85">
        <v>1130</v>
      </c>
      <c r="B1141" s="151" t="s">
        <v>3299</v>
      </c>
      <c r="C1141" s="152" t="s">
        <v>3300</v>
      </c>
      <c r="D1141" s="160" t="s">
        <v>29</v>
      </c>
      <c r="E1141" s="152" t="s">
        <v>2397</v>
      </c>
      <c r="F1141" s="64">
        <v>0</v>
      </c>
      <c r="G1141" s="79" t="s">
        <v>2108</v>
      </c>
      <c r="H1141" s="64">
        <v>0</v>
      </c>
      <c r="I1141" s="73" t="s">
        <v>2108</v>
      </c>
      <c r="J1141" s="64">
        <v>0</v>
      </c>
      <c r="K1141" s="73" t="s">
        <v>2108</v>
      </c>
      <c r="L1141" s="64">
        <v>0</v>
      </c>
      <c r="M1141" s="73" t="s">
        <v>2108</v>
      </c>
      <c r="N1141" s="31">
        <v>3632</v>
      </c>
      <c r="O1141" s="33">
        <v>0</v>
      </c>
      <c r="P1141" s="33">
        <v>0</v>
      </c>
      <c r="Q1141" s="31">
        <v>13800</v>
      </c>
      <c r="R1141" s="151">
        <v>3.8</v>
      </c>
      <c r="S1141" s="64">
        <v>0</v>
      </c>
      <c r="T1141" s="151" t="s">
        <v>3410</v>
      </c>
    </row>
    <row r="1142" spans="1:20" ht="15">
      <c r="A1142" s="85">
        <v>1131</v>
      </c>
      <c r="B1142" s="151" t="s">
        <v>2670</v>
      </c>
      <c r="C1142" s="152" t="s">
        <v>2671</v>
      </c>
      <c r="D1142" s="160" t="s">
        <v>29</v>
      </c>
      <c r="E1142" s="152" t="s">
        <v>2248</v>
      </c>
      <c r="F1142" s="64">
        <v>0</v>
      </c>
      <c r="G1142" s="79" t="s">
        <v>2108</v>
      </c>
      <c r="H1142" s="64">
        <v>0</v>
      </c>
      <c r="I1142" s="32" t="s">
        <v>2108</v>
      </c>
      <c r="J1142" s="64">
        <v>0</v>
      </c>
      <c r="K1142" s="76" t="s">
        <v>2108</v>
      </c>
      <c r="L1142" s="64">
        <v>0</v>
      </c>
      <c r="M1142" s="76" t="s">
        <v>2108</v>
      </c>
      <c r="N1142" s="31">
        <v>1703</v>
      </c>
      <c r="O1142" s="33">
        <v>0</v>
      </c>
      <c r="P1142" s="33">
        <v>0</v>
      </c>
      <c r="Q1142" s="31">
        <v>17200</v>
      </c>
      <c r="R1142" s="151">
        <v>10.1</v>
      </c>
      <c r="S1142" s="64">
        <v>187</v>
      </c>
      <c r="T1142" s="151" t="s">
        <v>3410</v>
      </c>
    </row>
    <row r="1143" spans="1:20" ht="15">
      <c r="A1143" s="85">
        <v>1132</v>
      </c>
      <c r="B1143" s="151" t="s">
        <v>870</v>
      </c>
      <c r="C1143" s="152" t="s">
        <v>871</v>
      </c>
      <c r="D1143" s="160" t="s">
        <v>29</v>
      </c>
      <c r="E1143" s="152" t="s">
        <v>2175</v>
      </c>
      <c r="F1143" s="64">
        <v>4074655557</v>
      </c>
      <c r="G1143" s="78">
        <v>-0.77</v>
      </c>
      <c r="H1143" s="64">
        <v>-6695295918</v>
      </c>
      <c r="I1143" s="157">
        <v>-0.13</v>
      </c>
      <c r="J1143" s="64">
        <v>28121799467</v>
      </c>
      <c r="K1143" s="73">
        <v>-0.74</v>
      </c>
      <c r="L1143" s="64">
        <v>-6404684837</v>
      </c>
      <c r="M1143" s="77">
        <v>0.52</v>
      </c>
      <c r="N1143" s="31">
        <v>-16000</v>
      </c>
      <c r="O1143" s="33">
        <v>0</v>
      </c>
      <c r="P1143" s="33">
        <v>0</v>
      </c>
      <c r="Q1143" s="31">
        <v>1600</v>
      </c>
      <c r="R1143" s="151">
        <v>-0.1</v>
      </c>
      <c r="S1143" s="64">
        <v>7</v>
      </c>
      <c r="T1143" s="151" t="s">
        <v>3410</v>
      </c>
    </row>
    <row r="1144" spans="1:20" ht="15">
      <c r="A1144" s="85">
        <v>1133</v>
      </c>
      <c r="B1144" s="151" t="s">
        <v>2672</v>
      </c>
      <c r="C1144" s="152" t="s">
        <v>2673</v>
      </c>
      <c r="D1144" s="160" t="s">
        <v>29</v>
      </c>
      <c r="E1144" s="152" t="s">
        <v>2116</v>
      </c>
      <c r="F1144" s="64">
        <v>0</v>
      </c>
      <c r="G1144" s="79" t="s">
        <v>2108</v>
      </c>
      <c r="H1144" s="64">
        <v>0</v>
      </c>
      <c r="I1144" s="78" t="s">
        <v>2108</v>
      </c>
      <c r="J1144" s="64">
        <v>0</v>
      </c>
      <c r="K1144" s="78" t="s">
        <v>2108</v>
      </c>
      <c r="L1144" s="64">
        <v>0</v>
      </c>
      <c r="M1144" s="78" t="s">
        <v>2108</v>
      </c>
      <c r="N1144" s="31">
        <v>4</v>
      </c>
      <c r="O1144" s="33">
        <v>0</v>
      </c>
      <c r="P1144" s="33">
        <v>0</v>
      </c>
      <c r="Q1144" s="31">
        <v>3600</v>
      </c>
      <c r="R1144" s="151">
        <v>1017.8</v>
      </c>
      <c r="S1144" s="64">
        <v>22</v>
      </c>
      <c r="T1144" s="151" t="s">
        <v>3410</v>
      </c>
    </row>
    <row r="1145" spans="1:20" ht="15">
      <c r="A1145" s="85">
        <v>1134</v>
      </c>
      <c r="B1145" s="151" t="s">
        <v>2674</v>
      </c>
      <c r="C1145" s="152" t="s">
        <v>2675</v>
      </c>
      <c r="D1145" s="160" t="s">
        <v>29</v>
      </c>
      <c r="E1145" s="152" t="s">
        <v>2116</v>
      </c>
      <c r="F1145" s="64">
        <v>0</v>
      </c>
      <c r="G1145" s="79" t="s">
        <v>2108</v>
      </c>
      <c r="H1145" s="64">
        <v>0</v>
      </c>
      <c r="I1145" s="77" t="s">
        <v>2108</v>
      </c>
      <c r="J1145" s="64">
        <v>0</v>
      </c>
      <c r="K1145" s="77" t="s">
        <v>2108</v>
      </c>
      <c r="L1145" s="64">
        <v>0</v>
      </c>
      <c r="M1145" s="77" t="s">
        <v>2108</v>
      </c>
      <c r="N1145" s="31">
        <v>187</v>
      </c>
      <c r="O1145" s="33">
        <v>0</v>
      </c>
      <c r="P1145" s="33">
        <v>0</v>
      </c>
      <c r="Q1145" s="31">
        <v>7000</v>
      </c>
      <c r="R1145" s="151">
        <v>37.5</v>
      </c>
      <c r="S1145" s="64">
        <v>896</v>
      </c>
      <c r="T1145" s="151" t="s">
        <v>3410</v>
      </c>
    </row>
    <row r="1146" spans="1:20" ht="15">
      <c r="A1146" s="85">
        <v>1135</v>
      </c>
      <c r="B1146" s="151" t="s">
        <v>2676</v>
      </c>
      <c r="C1146" s="152" t="s">
        <v>2677</v>
      </c>
      <c r="D1146" s="160" t="s">
        <v>29</v>
      </c>
      <c r="E1146" s="152" t="s">
        <v>2175</v>
      </c>
      <c r="F1146" s="64">
        <v>0</v>
      </c>
      <c r="G1146" s="79" t="s">
        <v>2108</v>
      </c>
      <c r="H1146" s="64">
        <v>0</v>
      </c>
      <c r="I1146" s="77" t="s">
        <v>2108</v>
      </c>
      <c r="J1146" s="64">
        <v>0</v>
      </c>
      <c r="K1146" s="78" t="s">
        <v>2108</v>
      </c>
      <c r="L1146" s="64">
        <v>0</v>
      </c>
      <c r="M1146" s="78" t="s">
        <v>2108</v>
      </c>
      <c r="N1146" s="31">
        <v>1662</v>
      </c>
      <c r="O1146" s="33">
        <v>0</v>
      </c>
      <c r="P1146" s="33">
        <v>0</v>
      </c>
      <c r="Q1146" s="31">
        <v>12800</v>
      </c>
      <c r="R1146" s="151">
        <v>7.7</v>
      </c>
      <c r="S1146" s="64">
        <v>9</v>
      </c>
      <c r="T1146" s="151" t="s">
        <v>3410</v>
      </c>
    </row>
    <row r="1147" spans="1:20" ht="15">
      <c r="A1147" s="85">
        <v>1136</v>
      </c>
      <c r="B1147" s="151" t="s">
        <v>880</v>
      </c>
      <c r="C1147" s="152" t="s">
        <v>881</v>
      </c>
      <c r="D1147" s="160" t="s">
        <v>29</v>
      </c>
      <c r="E1147" s="152" t="s">
        <v>2135</v>
      </c>
      <c r="F1147" s="64">
        <v>38631097053</v>
      </c>
      <c r="G1147" s="73">
        <v>0.22</v>
      </c>
      <c r="H1147" s="64">
        <v>14635515931</v>
      </c>
      <c r="I1147" s="32">
        <v>4.1</v>
      </c>
      <c r="J1147" s="64">
        <v>135100493391</v>
      </c>
      <c r="K1147" s="76">
        <v>0.14</v>
      </c>
      <c r="L1147" s="64">
        <v>33742411408</v>
      </c>
      <c r="M1147" s="78">
        <v>1.9</v>
      </c>
      <c r="N1147" s="31">
        <v>2564</v>
      </c>
      <c r="O1147" s="33">
        <v>0.114</v>
      </c>
      <c r="P1147" s="33">
        <v>0.199</v>
      </c>
      <c r="Q1147" s="31">
        <v>10000</v>
      </c>
      <c r="R1147" s="151">
        <v>3.9</v>
      </c>
      <c r="S1147" s="64">
        <v>0</v>
      </c>
      <c r="T1147" s="151" t="s">
        <v>3410</v>
      </c>
    </row>
    <row r="1148" spans="1:20" ht="15">
      <c r="A1148" s="85">
        <v>1137</v>
      </c>
      <c r="B1148" s="151" t="s">
        <v>2678</v>
      </c>
      <c r="C1148" s="152" t="s">
        <v>2679</v>
      </c>
      <c r="D1148" s="160" t="s">
        <v>29</v>
      </c>
      <c r="E1148" s="152" t="s">
        <v>2248</v>
      </c>
      <c r="F1148" s="64">
        <v>0</v>
      </c>
      <c r="G1148" s="79" t="s">
        <v>2108</v>
      </c>
      <c r="H1148" s="64">
        <v>0</v>
      </c>
      <c r="I1148" s="32" t="s">
        <v>2108</v>
      </c>
      <c r="J1148" s="64">
        <v>0</v>
      </c>
      <c r="K1148" s="32" t="s">
        <v>2108</v>
      </c>
      <c r="L1148" s="64">
        <v>0</v>
      </c>
      <c r="M1148" s="32" t="s">
        <v>2108</v>
      </c>
      <c r="N1148" s="31">
        <v>2500</v>
      </c>
      <c r="O1148" s="33">
        <v>0</v>
      </c>
      <c r="P1148" s="33">
        <v>0</v>
      </c>
      <c r="Q1148" s="31">
        <v>11500</v>
      </c>
      <c r="R1148" s="151">
        <v>4.6</v>
      </c>
      <c r="S1148" s="64">
        <v>0</v>
      </c>
      <c r="T1148" s="151" t="s">
        <v>3410</v>
      </c>
    </row>
    <row r="1149" spans="1:20" ht="15">
      <c r="A1149" s="85">
        <v>1138</v>
      </c>
      <c r="B1149" s="151" t="s">
        <v>886</v>
      </c>
      <c r="C1149" s="152" t="s">
        <v>3166</v>
      </c>
      <c r="D1149" s="160" t="s">
        <v>29</v>
      </c>
      <c r="E1149" s="152" t="s">
        <v>2171</v>
      </c>
      <c r="F1149" s="64">
        <v>0</v>
      </c>
      <c r="G1149" s="79" t="s">
        <v>2108</v>
      </c>
      <c r="H1149" s="64">
        <v>0</v>
      </c>
      <c r="I1149" s="32" t="s">
        <v>2108</v>
      </c>
      <c r="J1149" s="64">
        <v>0</v>
      </c>
      <c r="K1149" s="32" t="s">
        <v>2108</v>
      </c>
      <c r="L1149" s="64">
        <v>0</v>
      </c>
      <c r="M1149" s="32" t="s">
        <v>2108</v>
      </c>
      <c r="N1149" s="31">
        <v>-10333</v>
      </c>
      <c r="O1149" s="33">
        <v>0</v>
      </c>
      <c r="P1149" s="33">
        <v>0</v>
      </c>
      <c r="Q1149" s="31">
        <v>3100</v>
      </c>
      <c r="R1149" s="151">
        <v>-0.3</v>
      </c>
      <c r="S1149" s="64">
        <v>0</v>
      </c>
      <c r="T1149" s="151" t="s">
        <v>3410</v>
      </c>
    </row>
    <row r="1150" spans="1:20" ht="15">
      <c r="A1150" s="85">
        <v>1139</v>
      </c>
      <c r="B1150" s="151" t="s">
        <v>2681</v>
      </c>
      <c r="C1150" s="152" t="s">
        <v>2682</v>
      </c>
      <c r="D1150" s="160" t="s">
        <v>29</v>
      </c>
      <c r="E1150" s="152" t="s">
        <v>2175</v>
      </c>
      <c r="F1150" s="64">
        <v>0</v>
      </c>
      <c r="G1150" s="79" t="s">
        <v>2108</v>
      </c>
      <c r="H1150" s="64">
        <v>0</v>
      </c>
      <c r="I1150" s="32" t="s">
        <v>2108</v>
      </c>
      <c r="J1150" s="64">
        <v>0</v>
      </c>
      <c r="K1150" s="77" t="s">
        <v>2108</v>
      </c>
      <c r="L1150" s="64">
        <v>0</v>
      </c>
      <c r="M1150" s="78" t="s">
        <v>2108</v>
      </c>
      <c r="N1150" s="31">
        <v>-6786</v>
      </c>
      <c r="O1150" s="33">
        <v>0</v>
      </c>
      <c r="P1150" s="33">
        <v>0</v>
      </c>
      <c r="Q1150" s="31">
        <v>9500</v>
      </c>
      <c r="R1150" s="151">
        <v>-1.4</v>
      </c>
      <c r="S1150" s="64">
        <v>0</v>
      </c>
      <c r="T1150" s="151" t="s">
        <v>3410</v>
      </c>
    </row>
    <row r="1151" spans="1:20" ht="15">
      <c r="A1151" s="85">
        <v>1140</v>
      </c>
      <c r="B1151" s="151" t="s">
        <v>2683</v>
      </c>
      <c r="C1151" s="152" t="s">
        <v>2684</v>
      </c>
      <c r="D1151" s="160" t="s">
        <v>29</v>
      </c>
      <c r="E1151" s="152" t="s">
        <v>2135</v>
      </c>
      <c r="F1151" s="64">
        <v>0</v>
      </c>
      <c r="G1151" s="79" t="s">
        <v>2108</v>
      </c>
      <c r="H1151" s="64">
        <v>0</v>
      </c>
      <c r="I1151" s="78" t="s">
        <v>2108</v>
      </c>
      <c r="J1151" s="64">
        <v>23019052211</v>
      </c>
      <c r="K1151" s="73">
        <v>0.52</v>
      </c>
      <c r="L1151" s="64">
        <v>91841442</v>
      </c>
      <c r="M1151" s="78">
        <v>-0.05</v>
      </c>
      <c r="N1151" s="31">
        <v>14</v>
      </c>
      <c r="O1151" s="33">
        <v>0</v>
      </c>
      <c r="P1151" s="33">
        <v>0</v>
      </c>
      <c r="Q1151" s="31">
        <v>10000</v>
      </c>
      <c r="R1151" s="151">
        <v>697.3</v>
      </c>
      <c r="S1151" s="64">
        <v>0</v>
      </c>
      <c r="T1151" s="151" t="s">
        <v>3410</v>
      </c>
    </row>
    <row r="1152" spans="1:20" ht="15">
      <c r="A1152" s="85">
        <v>1141</v>
      </c>
      <c r="B1152" s="151" t="s">
        <v>2685</v>
      </c>
      <c r="C1152" s="152" t="s">
        <v>3301</v>
      </c>
      <c r="D1152" s="160" t="s">
        <v>29</v>
      </c>
      <c r="E1152" s="152" t="s">
        <v>2135</v>
      </c>
      <c r="F1152" s="64">
        <v>37860732969</v>
      </c>
      <c r="G1152" s="73">
        <v>0.02</v>
      </c>
      <c r="H1152" s="64">
        <v>5106349266</v>
      </c>
      <c r="I1152" s="32">
        <v>0.02</v>
      </c>
      <c r="J1152" s="64">
        <v>147709436700</v>
      </c>
      <c r="K1152" s="78">
        <v>1.16</v>
      </c>
      <c r="L1152" s="64">
        <v>15117881064</v>
      </c>
      <c r="M1152" s="78">
        <v>0.68</v>
      </c>
      <c r="N1152" s="31">
        <v>818</v>
      </c>
      <c r="O1152" s="33">
        <v>0.041</v>
      </c>
      <c r="P1152" s="33">
        <v>0.073</v>
      </c>
      <c r="Q1152" s="31">
        <v>9900</v>
      </c>
      <c r="R1152" s="151">
        <v>12.1</v>
      </c>
      <c r="S1152" s="64">
        <v>0</v>
      </c>
      <c r="T1152" s="151" t="s">
        <v>3410</v>
      </c>
    </row>
    <row r="1153" spans="1:20" ht="15">
      <c r="A1153" s="85">
        <v>1142</v>
      </c>
      <c r="B1153" s="151" t="s">
        <v>3389</v>
      </c>
      <c r="C1153" s="152" t="s">
        <v>3390</v>
      </c>
      <c r="D1153" s="160" t="s">
        <v>29</v>
      </c>
      <c r="E1153" s="152" t="s">
        <v>2135</v>
      </c>
      <c r="F1153" s="64">
        <v>0</v>
      </c>
      <c r="G1153" s="79" t="s">
        <v>2108</v>
      </c>
      <c r="H1153" s="64">
        <v>0</v>
      </c>
      <c r="I1153" s="32" t="s">
        <v>2108</v>
      </c>
      <c r="J1153" s="64">
        <v>0</v>
      </c>
      <c r="K1153" s="78" t="s">
        <v>2108</v>
      </c>
      <c r="L1153" s="64">
        <v>0</v>
      </c>
      <c r="M1153" s="158" t="s">
        <v>2108</v>
      </c>
      <c r="N1153" s="31"/>
      <c r="O1153" s="33">
        <v>0</v>
      </c>
      <c r="P1153" s="33">
        <v>0</v>
      </c>
      <c r="Q1153" s="31">
        <v>11100</v>
      </c>
      <c r="R1153" s="151">
        <v>0</v>
      </c>
      <c r="S1153" s="64">
        <v>0</v>
      </c>
      <c r="T1153" s="151" t="s">
        <v>3410</v>
      </c>
    </row>
    <row r="1154" spans="1:20" ht="15">
      <c r="A1154" s="85">
        <v>1143</v>
      </c>
      <c r="B1154" s="151" t="s">
        <v>2686</v>
      </c>
      <c r="C1154" s="152" t="s">
        <v>2687</v>
      </c>
      <c r="D1154" s="160" t="s">
        <v>29</v>
      </c>
      <c r="E1154" s="152" t="s">
        <v>2116</v>
      </c>
      <c r="F1154" s="64">
        <v>0</v>
      </c>
      <c r="G1154" s="79" t="s">
        <v>2108</v>
      </c>
      <c r="H1154" s="64">
        <v>0</v>
      </c>
      <c r="I1154" s="32" t="s">
        <v>2108</v>
      </c>
      <c r="J1154" s="64">
        <v>1995871602314</v>
      </c>
      <c r="K1154" s="78">
        <v>0.26</v>
      </c>
      <c r="L1154" s="64">
        <v>-111478406834</v>
      </c>
      <c r="M1154" s="78">
        <v>0.4</v>
      </c>
      <c r="N1154" s="31">
        <v>-735</v>
      </c>
      <c r="O1154" s="33">
        <v>0</v>
      </c>
      <c r="P1154" s="33">
        <v>0</v>
      </c>
      <c r="Q1154" s="31">
        <v>5000</v>
      </c>
      <c r="R1154" s="151">
        <v>-6.8</v>
      </c>
      <c r="S1154" s="64">
        <v>17</v>
      </c>
      <c r="T1154" s="151" t="s">
        <v>3410</v>
      </c>
    </row>
    <row r="1155" spans="1:20" ht="15">
      <c r="A1155" s="85">
        <v>1144</v>
      </c>
      <c r="B1155" s="151" t="s">
        <v>2688</v>
      </c>
      <c r="C1155" s="152" t="s">
        <v>2689</v>
      </c>
      <c r="D1155" s="160" t="s">
        <v>29</v>
      </c>
      <c r="E1155" s="152" t="s">
        <v>2116</v>
      </c>
      <c r="F1155" s="64">
        <v>0</v>
      </c>
      <c r="G1155" s="79" t="s">
        <v>2108</v>
      </c>
      <c r="H1155" s="64">
        <v>0</v>
      </c>
      <c r="I1155" s="157" t="s">
        <v>2108</v>
      </c>
      <c r="J1155" s="64">
        <v>0</v>
      </c>
      <c r="K1155" s="76" t="s">
        <v>2108</v>
      </c>
      <c r="L1155" s="64">
        <v>0</v>
      </c>
      <c r="M1155" s="78" t="s">
        <v>2108</v>
      </c>
      <c r="N1155" s="31">
        <v>806</v>
      </c>
      <c r="O1155" s="33">
        <v>0</v>
      </c>
      <c r="P1155" s="33">
        <v>0</v>
      </c>
      <c r="Q1155" s="31">
        <v>5400</v>
      </c>
      <c r="R1155" s="151">
        <v>6.7</v>
      </c>
      <c r="S1155" s="64">
        <v>0</v>
      </c>
      <c r="T1155" s="151" t="s">
        <v>3410</v>
      </c>
    </row>
    <row r="1156" spans="1:20" ht="15">
      <c r="A1156" s="85">
        <v>1145</v>
      </c>
      <c r="B1156" s="151" t="s">
        <v>3167</v>
      </c>
      <c r="C1156" s="152" t="s">
        <v>3168</v>
      </c>
      <c r="D1156" s="160" t="s">
        <v>29</v>
      </c>
      <c r="E1156" s="152" t="s">
        <v>2116</v>
      </c>
      <c r="F1156" s="64">
        <v>0</v>
      </c>
      <c r="G1156" s="79" t="s">
        <v>2108</v>
      </c>
      <c r="H1156" s="64">
        <v>0</v>
      </c>
      <c r="I1156" s="78" t="s">
        <v>2108</v>
      </c>
      <c r="J1156" s="64">
        <v>0</v>
      </c>
      <c r="K1156" s="73" t="s">
        <v>2108</v>
      </c>
      <c r="L1156" s="64">
        <v>0</v>
      </c>
      <c r="M1156" s="158" t="s">
        <v>2108</v>
      </c>
      <c r="N1156" s="31">
        <v>1235</v>
      </c>
      <c r="O1156" s="33">
        <v>0</v>
      </c>
      <c r="P1156" s="33">
        <v>0</v>
      </c>
      <c r="Q1156" s="31">
        <v>10000</v>
      </c>
      <c r="R1156" s="151">
        <v>8.1</v>
      </c>
      <c r="S1156" s="64">
        <v>0</v>
      </c>
      <c r="T1156" s="151" t="s">
        <v>3410</v>
      </c>
    </row>
    <row r="1157" spans="1:20" ht="15">
      <c r="A1157" s="85">
        <v>1146</v>
      </c>
      <c r="B1157" s="151" t="s">
        <v>2690</v>
      </c>
      <c r="C1157" s="152" t="s">
        <v>2691</v>
      </c>
      <c r="D1157" s="160" t="s">
        <v>29</v>
      </c>
      <c r="E1157" s="152" t="s">
        <v>2175</v>
      </c>
      <c r="F1157" s="64">
        <v>0</v>
      </c>
      <c r="G1157" s="79" t="s">
        <v>2108</v>
      </c>
      <c r="H1157" s="64">
        <v>0</v>
      </c>
      <c r="I1157" s="73" t="s">
        <v>2108</v>
      </c>
      <c r="J1157" s="64">
        <v>6754892279524</v>
      </c>
      <c r="K1157" s="78" t="s">
        <v>2108</v>
      </c>
      <c r="L1157" s="64">
        <v>82321998096</v>
      </c>
      <c r="M1157" s="159" t="s">
        <v>2108</v>
      </c>
      <c r="N1157" s="31">
        <v>3127</v>
      </c>
      <c r="O1157" s="33">
        <v>0</v>
      </c>
      <c r="P1157" s="33">
        <v>0</v>
      </c>
      <c r="Q1157" s="31">
        <v>19700</v>
      </c>
      <c r="R1157" s="151">
        <v>6.3</v>
      </c>
      <c r="S1157" s="64">
        <v>2283</v>
      </c>
      <c r="T1157" s="151" t="s">
        <v>3410</v>
      </c>
    </row>
    <row r="1158" spans="1:20" ht="15">
      <c r="A1158" s="85">
        <v>1147</v>
      </c>
      <c r="B1158" s="151" t="s">
        <v>910</v>
      </c>
      <c r="C1158" s="152" t="s">
        <v>911</v>
      </c>
      <c r="D1158" s="160" t="s">
        <v>29</v>
      </c>
      <c r="E1158" s="152" t="s">
        <v>2116</v>
      </c>
      <c r="F1158" s="64">
        <v>0</v>
      </c>
      <c r="G1158" s="79" t="s">
        <v>2108</v>
      </c>
      <c r="H1158" s="64">
        <v>0</v>
      </c>
      <c r="I1158" s="32" t="s">
        <v>2108</v>
      </c>
      <c r="J1158" s="64">
        <v>0</v>
      </c>
      <c r="K1158" s="32" t="s">
        <v>2108</v>
      </c>
      <c r="L1158" s="64">
        <v>0</v>
      </c>
      <c r="M1158" s="32" t="s">
        <v>2108</v>
      </c>
      <c r="N1158" s="31">
        <v>1688</v>
      </c>
      <c r="O1158" s="33">
        <v>0</v>
      </c>
      <c r="P1158" s="33">
        <v>0</v>
      </c>
      <c r="Q1158" s="31">
        <v>8100</v>
      </c>
      <c r="R1158" s="151">
        <v>4.8</v>
      </c>
      <c r="S1158" s="64">
        <v>0</v>
      </c>
      <c r="T1158" s="151" t="s">
        <v>3410</v>
      </c>
    </row>
    <row r="1159" spans="1:20" ht="15">
      <c r="A1159" s="85">
        <v>1148</v>
      </c>
      <c r="B1159" s="151" t="s">
        <v>2692</v>
      </c>
      <c r="C1159" s="152" t="s">
        <v>2693</v>
      </c>
      <c r="D1159" s="160" t="s">
        <v>29</v>
      </c>
      <c r="E1159" s="152" t="s">
        <v>2116</v>
      </c>
      <c r="F1159" s="64">
        <v>452687173118</v>
      </c>
      <c r="G1159" s="77">
        <v>0.83</v>
      </c>
      <c r="H1159" s="64">
        <v>5736175398</v>
      </c>
      <c r="I1159" s="32">
        <v>-0.01</v>
      </c>
      <c r="J1159" s="64">
        <v>1466996601324</v>
      </c>
      <c r="K1159" s="73">
        <v>0.4</v>
      </c>
      <c r="L1159" s="64">
        <v>6358151760</v>
      </c>
      <c r="M1159" s="76">
        <v>-0.77</v>
      </c>
      <c r="N1159" s="31">
        <v>574</v>
      </c>
      <c r="O1159" s="33">
        <v>0.009</v>
      </c>
      <c r="P1159" s="33">
        <v>0.047</v>
      </c>
      <c r="Q1159" s="31">
        <v>7000</v>
      </c>
      <c r="R1159" s="151">
        <v>12.2</v>
      </c>
      <c r="S1159" s="64">
        <v>335</v>
      </c>
      <c r="T1159" s="151" t="s">
        <v>3410</v>
      </c>
    </row>
    <row r="1160" spans="1:20" ht="15">
      <c r="A1160" s="85">
        <v>1149</v>
      </c>
      <c r="B1160" s="151" t="s">
        <v>914</v>
      </c>
      <c r="C1160" s="152" t="s">
        <v>915</v>
      </c>
      <c r="D1160" s="160" t="s">
        <v>29</v>
      </c>
      <c r="E1160" s="152" t="s">
        <v>2135</v>
      </c>
      <c r="F1160" s="64">
        <v>0</v>
      </c>
      <c r="G1160" s="79" t="s">
        <v>2108</v>
      </c>
      <c r="H1160" s="64">
        <v>0</v>
      </c>
      <c r="I1160" s="32" t="s">
        <v>2108</v>
      </c>
      <c r="J1160" s="64">
        <v>0</v>
      </c>
      <c r="K1160" s="32" t="s">
        <v>2108</v>
      </c>
      <c r="L1160" s="64">
        <v>0</v>
      </c>
      <c r="M1160" s="32" t="s">
        <v>2108</v>
      </c>
      <c r="N1160" s="31">
        <v>2738</v>
      </c>
      <c r="O1160" s="33">
        <v>0</v>
      </c>
      <c r="P1160" s="33">
        <v>0</v>
      </c>
      <c r="Q1160" s="31">
        <v>16700</v>
      </c>
      <c r="R1160" s="151">
        <v>6.1</v>
      </c>
      <c r="S1160" s="64">
        <v>109</v>
      </c>
      <c r="T1160" s="151" t="s">
        <v>3410</v>
      </c>
    </row>
    <row r="1161" spans="1:20" ht="15">
      <c r="A1161" s="85">
        <v>1150</v>
      </c>
      <c r="B1161" s="151" t="s">
        <v>916</v>
      </c>
      <c r="C1161" s="152" t="s">
        <v>2694</v>
      </c>
      <c r="D1161" s="160" t="s">
        <v>29</v>
      </c>
      <c r="E1161" s="152" t="s">
        <v>2116</v>
      </c>
      <c r="F1161" s="64">
        <v>12355939435</v>
      </c>
      <c r="G1161" s="78">
        <v>-0.59</v>
      </c>
      <c r="H1161" s="64">
        <v>-6878989648</v>
      </c>
      <c r="I1161" s="78">
        <v>0.16</v>
      </c>
      <c r="J1161" s="64">
        <v>98204306500</v>
      </c>
      <c r="K1161" s="73">
        <v>-0.14</v>
      </c>
      <c r="L1161" s="64">
        <v>-27185446207</v>
      </c>
      <c r="M1161" s="158">
        <v>0.53</v>
      </c>
      <c r="N1161" s="31">
        <v>-7000</v>
      </c>
      <c r="O1161" s="33">
        <v>-0.075</v>
      </c>
      <c r="P1161" s="33">
        <v>0</v>
      </c>
      <c r="Q1161" s="31">
        <v>700</v>
      </c>
      <c r="R1161" s="151">
        <v>-0.1</v>
      </c>
      <c r="S1161" s="64">
        <v>974</v>
      </c>
      <c r="T1161" s="151" t="s">
        <v>3410</v>
      </c>
    </row>
    <row r="1162" spans="1:20" ht="15">
      <c r="A1162" s="85">
        <v>1151</v>
      </c>
      <c r="B1162" s="151" t="s">
        <v>2695</v>
      </c>
      <c r="C1162" s="152" t="s">
        <v>2696</v>
      </c>
      <c r="D1162" s="160" t="s">
        <v>29</v>
      </c>
      <c r="E1162" s="152" t="s">
        <v>2124</v>
      </c>
      <c r="F1162" s="64">
        <v>3432181000000</v>
      </c>
      <c r="G1162" s="73">
        <v>0.2</v>
      </c>
      <c r="H1162" s="64">
        <v>417186000000</v>
      </c>
      <c r="I1162" s="76">
        <v>-0.28</v>
      </c>
      <c r="J1162" s="64">
        <v>12602220000000</v>
      </c>
      <c r="K1162" s="73">
        <v>0.21</v>
      </c>
      <c r="L1162" s="64">
        <v>2057975000000</v>
      </c>
      <c r="M1162" s="159">
        <v>-0.12</v>
      </c>
      <c r="N1162" s="31">
        <v>1673</v>
      </c>
      <c r="O1162" s="33">
        <v>0.007</v>
      </c>
      <c r="P1162" s="33">
        <v>0.127</v>
      </c>
      <c r="Q1162" s="31">
        <v>9200</v>
      </c>
      <c r="R1162" s="151">
        <v>5.5</v>
      </c>
      <c r="S1162" s="64">
        <v>2297340</v>
      </c>
      <c r="T1162" s="151" t="s">
        <v>2063</v>
      </c>
    </row>
    <row r="1163" spans="1:20" ht="15">
      <c r="A1163" s="85">
        <v>1152</v>
      </c>
      <c r="B1163" s="151" t="s">
        <v>3302</v>
      </c>
      <c r="C1163" s="152" t="s">
        <v>3303</v>
      </c>
      <c r="D1163" s="160" t="s">
        <v>29</v>
      </c>
      <c r="E1163" s="152" t="s">
        <v>2397</v>
      </c>
      <c r="F1163" s="64">
        <v>0</v>
      </c>
      <c r="G1163" s="79" t="s">
        <v>2108</v>
      </c>
      <c r="H1163" s="64">
        <v>0</v>
      </c>
      <c r="I1163" s="76" t="s">
        <v>2108</v>
      </c>
      <c r="J1163" s="64">
        <v>0</v>
      </c>
      <c r="K1163" s="73" t="s">
        <v>2108</v>
      </c>
      <c r="L1163" s="64">
        <v>0</v>
      </c>
      <c r="M1163" s="77" t="s">
        <v>2108</v>
      </c>
      <c r="N1163" s="31">
        <v>2041</v>
      </c>
      <c r="O1163" s="33">
        <v>0</v>
      </c>
      <c r="P1163" s="33">
        <v>0</v>
      </c>
      <c r="Q1163" s="31">
        <v>10000</v>
      </c>
      <c r="R1163" s="151">
        <v>4.9</v>
      </c>
      <c r="S1163" s="64">
        <v>0</v>
      </c>
      <c r="T1163" s="151" t="s">
        <v>3410</v>
      </c>
    </row>
    <row r="1164" spans="1:20" ht="15">
      <c r="A1164" s="85">
        <v>1153</v>
      </c>
      <c r="B1164" s="151" t="s">
        <v>948</v>
      </c>
      <c r="C1164" s="152" t="s">
        <v>949</v>
      </c>
      <c r="D1164" s="160" t="s">
        <v>29</v>
      </c>
      <c r="E1164" s="152" t="s">
        <v>2147</v>
      </c>
      <c r="F1164" s="64">
        <v>260363982762</v>
      </c>
      <c r="G1164" s="78">
        <v>-0.09</v>
      </c>
      <c r="H1164" s="64">
        <v>8410689655</v>
      </c>
      <c r="I1164" s="77">
        <v>-0.15</v>
      </c>
      <c r="J1164" s="64">
        <v>1035049460671</v>
      </c>
      <c r="K1164" s="73">
        <v>0.14</v>
      </c>
      <c r="L1164" s="64">
        <v>37164814271</v>
      </c>
      <c r="M1164" s="77">
        <v>0.39</v>
      </c>
      <c r="N1164" s="31">
        <v>513</v>
      </c>
      <c r="O1164" s="33">
        <v>0.018</v>
      </c>
      <c r="P1164" s="33">
        <v>0.042</v>
      </c>
      <c r="Q1164" s="31">
        <v>10000</v>
      </c>
      <c r="R1164" s="151">
        <v>19.5</v>
      </c>
      <c r="S1164" s="64">
        <v>0</v>
      </c>
      <c r="T1164" s="151" t="s">
        <v>3410</v>
      </c>
    </row>
    <row r="1165" spans="1:20" ht="15">
      <c r="A1165" s="85">
        <v>1154</v>
      </c>
      <c r="B1165" s="151" t="s">
        <v>954</v>
      </c>
      <c r="C1165" s="152" t="s">
        <v>955</v>
      </c>
      <c r="D1165" s="160" t="s">
        <v>29</v>
      </c>
      <c r="E1165" s="152" t="s">
        <v>2223</v>
      </c>
      <c r="F1165" s="64">
        <v>0</v>
      </c>
      <c r="G1165" s="79" t="s">
        <v>2108</v>
      </c>
      <c r="H1165" s="64">
        <v>0</v>
      </c>
      <c r="I1165" s="78" t="s">
        <v>2108</v>
      </c>
      <c r="J1165" s="64">
        <v>0</v>
      </c>
      <c r="K1165" s="73" t="s">
        <v>2108</v>
      </c>
      <c r="L1165" s="64">
        <v>0</v>
      </c>
      <c r="M1165" s="73" t="s">
        <v>2108</v>
      </c>
      <c r="N1165" s="31">
        <v>6000</v>
      </c>
      <c r="O1165" s="33">
        <v>0</v>
      </c>
      <c r="P1165" s="33">
        <v>0</v>
      </c>
      <c r="Q1165" s="31">
        <v>1200</v>
      </c>
      <c r="R1165" s="151">
        <v>0.2</v>
      </c>
      <c r="S1165" s="64">
        <v>0</v>
      </c>
      <c r="T1165" s="151" t="s">
        <v>3410</v>
      </c>
    </row>
    <row r="1166" spans="1:20" ht="15">
      <c r="A1166" s="85">
        <v>1155</v>
      </c>
      <c r="B1166" s="151" t="s">
        <v>3169</v>
      </c>
      <c r="C1166" s="152" t="s">
        <v>3170</v>
      </c>
      <c r="D1166" s="160" t="s">
        <v>29</v>
      </c>
      <c r="E1166" s="152" t="s">
        <v>2174</v>
      </c>
      <c r="F1166" s="64">
        <v>0</v>
      </c>
      <c r="G1166" s="79" t="s">
        <v>2108</v>
      </c>
      <c r="H1166" s="64">
        <v>0</v>
      </c>
      <c r="I1166" s="77" t="s">
        <v>2108</v>
      </c>
      <c r="J1166" s="64">
        <v>0</v>
      </c>
      <c r="K1166" s="78" t="s">
        <v>2108</v>
      </c>
      <c r="L1166" s="64">
        <v>0</v>
      </c>
      <c r="M1166" s="158" t="s">
        <v>2108</v>
      </c>
      <c r="N1166" s="31">
        <v>-1179</v>
      </c>
      <c r="O1166" s="33">
        <v>0</v>
      </c>
      <c r="P1166" s="33">
        <v>0</v>
      </c>
      <c r="Q1166" s="31">
        <v>23000</v>
      </c>
      <c r="R1166" s="151">
        <v>-19.5</v>
      </c>
      <c r="S1166" s="64">
        <v>8544</v>
      </c>
      <c r="T1166" s="151" t="s">
        <v>3410</v>
      </c>
    </row>
    <row r="1167" spans="1:20" ht="15">
      <c r="A1167" s="85">
        <v>1156</v>
      </c>
      <c r="B1167" s="151" t="s">
        <v>2697</v>
      </c>
      <c r="C1167" s="152" t="s">
        <v>2698</v>
      </c>
      <c r="D1167" s="160" t="s">
        <v>29</v>
      </c>
      <c r="E1167" s="152" t="s">
        <v>2116</v>
      </c>
      <c r="F1167" s="64">
        <v>8420737181</v>
      </c>
      <c r="G1167" s="76">
        <v>1.43</v>
      </c>
      <c r="H1167" s="64">
        <v>-1635918067</v>
      </c>
      <c r="I1167" s="77">
        <v>0.04</v>
      </c>
      <c r="J1167" s="64">
        <v>16719932870</v>
      </c>
      <c r="K1167" s="78">
        <v>-0.23</v>
      </c>
      <c r="L1167" s="64">
        <v>-7939757774</v>
      </c>
      <c r="M1167" s="77">
        <v>-1.01</v>
      </c>
      <c r="N1167" s="31">
        <v>-342</v>
      </c>
      <c r="O1167" s="33">
        <v>-0.034</v>
      </c>
      <c r="P1167" s="33">
        <v>-0.036</v>
      </c>
      <c r="Q1167" s="31">
        <v>10000</v>
      </c>
      <c r="R1167" s="151">
        <v>-29.2</v>
      </c>
      <c r="S1167" s="64">
        <v>0</v>
      </c>
      <c r="T1167" s="151" t="s">
        <v>3410</v>
      </c>
    </row>
    <row r="1168" spans="1:20" ht="15">
      <c r="A1168" s="85">
        <v>1157</v>
      </c>
      <c r="B1168" s="151" t="s">
        <v>2699</v>
      </c>
      <c r="C1168" s="152" t="s">
        <v>2700</v>
      </c>
      <c r="D1168" s="160" t="s">
        <v>29</v>
      </c>
      <c r="E1168" s="152" t="s">
        <v>2106</v>
      </c>
      <c r="F1168" s="64">
        <v>83264674242</v>
      </c>
      <c r="G1168" s="78">
        <v>-0.1</v>
      </c>
      <c r="H1168" s="64">
        <v>690058220</v>
      </c>
      <c r="I1168" s="32">
        <v>0.08</v>
      </c>
      <c r="J1168" s="64">
        <v>387798132566</v>
      </c>
      <c r="K1168" s="32">
        <v>1.07</v>
      </c>
      <c r="L1168" s="64">
        <v>-15725868947</v>
      </c>
      <c r="M1168" s="32">
        <v>-0.64</v>
      </c>
      <c r="N1168" s="31">
        <v>-1071</v>
      </c>
      <c r="O1168" s="33">
        <v>-0.059</v>
      </c>
      <c r="P1168" s="33">
        <v>0</v>
      </c>
      <c r="Q1168" s="31">
        <v>1500</v>
      </c>
      <c r="R1168" s="151">
        <v>-1.4</v>
      </c>
      <c r="S1168" s="64">
        <v>217</v>
      </c>
      <c r="T1168" s="151" t="s">
        <v>3410</v>
      </c>
    </row>
    <row r="1169" spans="1:20" ht="15">
      <c r="A1169" s="85">
        <v>1158</v>
      </c>
      <c r="B1169" s="151" t="s">
        <v>960</v>
      </c>
      <c r="C1169" s="152" t="s">
        <v>961</v>
      </c>
      <c r="D1169" s="160" t="s">
        <v>29</v>
      </c>
      <c r="E1169" s="152" t="s">
        <v>2114</v>
      </c>
      <c r="F1169" s="64">
        <v>0</v>
      </c>
      <c r="G1169" s="79" t="s">
        <v>2108</v>
      </c>
      <c r="H1169" s="64">
        <v>0</v>
      </c>
      <c r="I1169" s="77" t="s">
        <v>2108</v>
      </c>
      <c r="J1169" s="64">
        <v>0</v>
      </c>
      <c r="K1169" s="78" t="s">
        <v>2108</v>
      </c>
      <c r="L1169" s="64">
        <v>0</v>
      </c>
      <c r="M1169" s="77" t="s">
        <v>2108</v>
      </c>
      <c r="N1169" s="31">
        <v>872</v>
      </c>
      <c r="O1169" s="33">
        <v>0</v>
      </c>
      <c r="P1169" s="33">
        <v>0</v>
      </c>
      <c r="Q1169" s="31">
        <v>4100</v>
      </c>
      <c r="R1169" s="151">
        <v>4.7</v>
      </c>
      <c r="S1169" s="64">
        <v>353</v>
      </c>
      <c r="T1169" s="151" t="s">
        <v>3410</v>
      </c>
    </row>
    <row r="1170" spans="1:20" ht="15">
      <c r="A1170" s="85">
        <v>1159</v>
      </c>
      <c r="B1170" s="151" t="s">
        <v>2701</v>
      </c>
      <c r="C1170" s="152" t="s">
        <v>2702</v>
      </c>
      <c r="D1170" s="160" t="s">
        <v>29</v>
      </c>
      <c r="E1170" s="152" t="s">
        <v>2114</v>
      </c>
      <c r="F1170" s="64">
        <v>0</v>
      </c>
      <c r="G1170" s="79" t="s">
        <v>2108</v>
      </c>
      <c r="H1170" s="64">
        <v>0</v>
      </c>
      <c r="I1170" s="32" t="s">
        <v>2108</v>
      </c>
      <c r="J1170" s="64">
        <v>0</v>
      </c>
      <c r="K1170" s="78" t="s">
        <v>2108</v>
      </c>
      <c r="L1170" s="64">
        <v>0</v>
      </c>
      <c r="M1170" s="78" t="s">
        <v>2108</v>
      </c>
      <c r="N1170" s="31">
        <v>1075</v>
      </c>
      <c r="O1170" s="33">
        <v>0</v>
      </c>
      <c r="P1170" s="33">
        <v>0</v>
      </c>
      <c r="Q1170" s="31">
        <v>10000</v>
      </c>
      <c r="R1170" s="151">
        <v>9.3</v>
      </c>
      <c r="S1170" s="64">
        <v>0</v>
      </c>
      <c r="T1170" s="151" t="s">
        <v>3410</v>
      </c>
    </row>
    <row r="1171" spans="1:20" ht="15">
      <c r="A1171" s="85">
        <v>1160</v>
      </c>
      <c r="B1171" s="151" t="s">
        <v>3171</v>
      </c>
      <c r="C1171" s="152" t="s">
        <v>3172</v>
      </c>
      <c r="D1171" s="160" t="s">
        <v>29</v>
      </c>
      <c r="E1171" s="152" t="s">
        <v>2175</v>
      </c>
      <c r="F1171" s="64">
        <v>0</v>
      </c>
      <c r="G1171" s="79" t="s">
        <v>2108</v>
      </c>
      <c r="H1171" s="64">
        <v>0</v>
      </c>
      <c r="I1171" s="32" t="s">
        <v>2108</v>
      </c>
      <c r="J1171" s="64">
        <v>1011053927870</v>
      </c>
      <c r="K1171" s="32">
        <v>1.51</v>
      </c>
      <c r="L1171" s="64">
        <v>-7502749041</v>
      </c>
      <c r="M1171" s="32">
        <v>0.9</v>
      </c>
      <c r="N1171" s="31">
        <v>64</v>
      </c>
      <c r="O1171" s="33">
        <v>0</v>
      </c>
      <c r="P1171" s="33">
        <v>0</v>
      </c>
      <c r="Q1171" s="31">
        <v>10100</v>
      </c>
      <c r="R1171" s="151">
        <v>158.1</v>
      </c>
      <c r="S1171" s="64">
        <v>0</v>
      </c>
      <c r="T1171" s="151" t="s">
        <v>3410</v>
      </c>
    </row>
    <row r="1172" spans="1:20" ht="15">
      <c r="A1172" s="85">
        <v>1161</v>
      </c>
      <c r="B1172" s="151" t="s">
        <v>2703</v>
      </c>
      <c r="C1172" s="152" t="s">
        <v>2704</v>
      </c>
      <c r="D1172" s="160" t="s">
        <v>29</v>
      </c>
      <c r="E1172" s="152" t="s">
        <v>2123</v>
      </c>
      <c r="F1172" s="64">
        <v>368711758993</v>
      </c>
      <c r="G1172" s="78">
        <v>-0.12</v>
      </c>
      <c r="H1172" s="64">
        <v>38464726122</v>
      </c>
      <c r="I1172" s="32">
        <v>0.66</v>
      </c>
      <c r="J1172" s="64">
        <v>1586236342903</v>
      </c>
      <c r="K1172" s="73">
        <v>0.03</v>
      </c>
      <c r="L1172" s="64">
        <v>-20230680745</v>
      </c>
      <c r="M1172" s="78">
        <v>-2.03</v>
      </c>
      <c r="N1172" s="31">
        <v>738</v>
      </c>
      <c r="O1172" s="33">
        <v>0.018</v>
      </c>
      <c r="P1172" s="33">
        <v>0.065</v>
      </c>
      <c r="Q1172" s="31">
        <v>12400</v>
      </c>
      <c r="R1172" s="151">
        <v>16.8</v>
      </c>
      <c r="S1172" s="64">
        <v>13170</v>
      </c>
      <c r="T1172" s="151" t="s">
        <v>3410</v>
      </c>
    </row>
    <row r="1173" spans="1:20" ht="15">
      <c r="A1173" s="85">
        <v>1162</v>
      </c>
      <c r="B1173" s="151" t="s">
        <v>2705</v>
      </c>
      <c r="C1173" s="152" t="s">
        <v>2706</v>
      </c>
      <c r="D1173" s="160" t="s">
        <v>29</v>
      </c>
      <c r="E1173" s="152" t="s">
        <v>2144</v>
      </c>
      <c r="F1173" s="64">
        <v>0</v>
      </c>
      <c r="G1173" s="79" t="s">
        <v>2108</v>
      </c>
      <c r="H1173" s="64">
        <v>0</v>
      </c>
      <c r="I1173" s="32" t="s">
        <v>2108</v>
      </c>
      <c r="J1173" s="64">
        <v>0</v>
      </c>
      <c r="K1173" s="76" t="s">
        <v>2108</v>
      </c>
      <c r="L1173" s="64">
        <v>0</v>
      </c>
      <c r="M1173" s="73" t="s">
        <v>2108</v>
      </c>
      <c r="N1173" s="31"/>
      <c r="O1173" s="33">
        <v>0</v>
      </c>
      <c r="P1173" s="33">
        <v>0</v>
      </c>
      <c r="Q1173" s="31">
        <v>0</v>
      </c>
      <c r="R1173" s="151">
        <v>0</v>
      </c>
      <c r="S1173" s="64">
        <v>0</v>
      </c>
      <c r="T1173" s="151" t="s">
        <v>3410</v>
      </c>
    </row>
    <row r="1174" spans="1:20" ht="15">
      <c r="A1174" s="85">
        <v>1163</v>
      </c>
      <c r="B1174" s="151" t="s">
        <v>964</v>
      </c>
      <c r="C1174" s="152" t="s">
        <v>965</v>
      </c>
      <c r="D1174" s="160" t="s">
        <v>29</v>
      </c>
      <c r="E1174" s="152" t="s">
        <v>2114</v>
      </c>
      <c r="F1174" s="64">
        <v>0</v>
      </c>
      <c r="G1174" s="79" t="s">
        <v>2108</v>
      </c>
      <c r="H1174" s="64">
        <v>0</v>
      </c>
      <c r="I1174" s="73" t="s">
        <v>2108</v>
      </c>
      <c r="J1174" s="64">
        <v>692906541356</v>
      </c>
      <c r="K1174" s="73">
        <v>-0.05</v>
      </c>
      <c r="L1174" s="64">
        <v>-81860327273</v>
      </c>
      <c r="M1174" s="73">
        <v>-0.19</v>
      </c>
      <c r="N1174" s="31">
        <v>-394</v>
      </c>
      <c r="O1174" s="33">
        <v>0</v>
      </c>
      <c r="P1174" s="33">
        <v>0</v>
      </c>
      <c r="Q1174" s="31">
        <v>1300</v>
      </c>
      <c r="R1174" s="151">
        <v>-3.3</v>
      </c>
      <c r="S1174" s="64">
        <v>11483</v>
      </c>
      <c r="T1174" s="151" t="s">
        <v>3410</v>
      </c>
    </row>
    <row r="1175" spans="1:20" ht="15">
      <c r="A1175" s="85">
        <v>1164</v>
      </c>
      <c r="B1175" s="151" t="s">
        <v>2241</v>
      </c>
      <c r="C1175" s="152" t="s">
        <v>2242</v>
      </c>
      <c r="D1175" s="160" t="s">
        <v>29</v>
      </c>
      <c r="E1175" s="152" t="s">
        <v>2169</v>
      </c>
      <c r="F1175" s="64">
        <v>0</v>
      </c>
      <c r="G1175" s="79" t="s">
        <v>2108</v>
      </c>
      <c r="H1175" s="64">
        <v>0</v>
      </c>
      <c r="I1175" s="78" t="s">
        <v>2108</v>
      </c>
      <c r="J1175" s="64">
        <v>165821653605</v>
      </c>
      <c r="K1175" s="77">
        <v>-0.41</v>
      </c>
      <c r="L1175" s="64">
        <v>-21671965643</v>
      </c>
      <c r="M1175" s="78">
        <v>-0.21</v>
      </c>
      <c r="N1175" s="31">
        <v>-12700</v>
      </c>
      <c r="O1175" s="33">
        <v>0</v>
      </c>
      <c r="P1175" s="33">
        <v>0</v>
      </c>
      <c r="Q1175" s="31">
        <v>12700</v>
      </c>
      <c r="R1175" s="151">
        <v>-1</v>
      </c>
      <c r="S1175" s="64">
        <v>39</v>
      </c>
      <c r="T1175" s="151" t="s">
        <v>3410</v>
      </c>
    </row>
    <row r="1176" spans="1:20" ht="15">
      <c r="A1176" s="85">
        <v>1165</v>
      </c>
      <c r="B1176" s="151" t="s">
        <v>3304</v>
      </c>
      <c r="C1176" s="152" t="s">
        <v>3305</v>
      </c>
      <c r="D1176" s="160" t="s">
        <v>29</v>
      </c>
      <c r="E1176" s="152" t="s">
        <v>2144</v>
      </c>
      <c r="F1176" s="64">
        <v>301655990001</v>
      </c>
      <c r="G1176" s="78">
        <v>-0.15</v>
      </c>
      <c r="H1176" s="64">
        <v>18499712875</v>
      </c>
      <c r="I1176" s="73">
        <v>-0.56</v>
      </c>
      <c r="J1176" s="64">
        <v>1301710954897</v>
      </c>
      <c r="K1176" s="78">
        <v>0</v>
      </c>
      <c r="L1176" s="64">
        <v>97348411449</v>
      </c>
      <c r="M1176" s="78">
        <v>-0.13</v>
      </c>
      <c r="N1176" s="31">
        <v>5008</v>
      </c>
      <c r="O1176" s="33">
        <v>0.076</v>
      </c>
      <c r="P1176" s="33">
        <v>0.093</v>
      </c>
      <c r="Q1176" s="31">
        <v>60100</v>
      </c>
      <c r="R1176" s="151">
        <v>12</v>
      </c>
      <c r="S1176" s="64">
        <v>3688</v>
      </c>
      <c r="T1176" s="151" t="s">
        <v>3410</v>
      </c>
    </row>
    <row r="1177" spans="1:20" ht="15">
      <c r="A1177" s="85">
        <v>1166</v>
      </c>
      <c r="B1177" s="151" t="s">
        <v>3306</v>
      </c>
      <c r="C1177" s="152" t="s">
        <v>3307</v>
      </c>
      <c r="D1177" s="160" t="s">
        <v>29</v>
      </c>
      <c r="E1177" s="152" t="s">
        <v>2110</v>
      </c>
      <c r="F1177" s="64">
        <v>3131038556</v>
      </c>
      <c r="G1177" s="73">
        <v>0.27</v>
      </c>
      <c r="H1177" s="64">
        <v>994873593</v>
      </c>
      <c r="I1177" s="78">
        <v>-0.1</v>
      </c>
      <c r="J1177" s="64">
        <v>10924049162</v>
      </c>
      <c r="K1177" s="73">
        <v>1.08</v>
      </c>
      <c r="L1177" s="64">
        <v>3741080765</v>
      </c>
      <c r="M1177" s="158">
        <v>-0.04</v>
      </c>
      <c r="N1177" s="31">
        <v>394</v>
      </c>
      <c r="O1177" s="33">
        <v>0.044</v>
      </c>
      <c r="P1177" s="33">
        <v>0.048</v>
      </c>
      <c r="Q1177" s="31">
        <v>32700</v>
      </c>
      <c r="R1177" s="151">
        <v>83.1</v>
      </c>
      <c r="S1177" s="64">
        <v>0</v>
      </c>
      <c r="T1177" s="151" t="s">
        <v>3410</v>
      </c>
    </row>
    <row r="1178" spans="1:20" ht="15">
      <c r="A1178" s="85">
        <v>1167</v>
      </c>
      <c r="B1178" s="151" t="s">
        <v>2707</v>
      </c>
      <c r="C1178" s="152" t="s">
        <v>2708</v>
      </c>
      <c r="D1178" s="160" t="s">
        <v>29</v>
      </c>
      <c r="E1178" s="152" t="s">
        <v>2397</v>
      </c>
      <c r="F1178" s="64">
        <v>0</v>
      </c>
      <c r="G1178" s="79" t="s">
        <v>2108</v>
      </c>
      <c r="H1178" s="64">
        <v>0</v>
      </c>
      <c r="I1178" s="32" t="s">
        <v>2108</v>
      </c>
      <c r="J1178" s="64">
        <v>0</v>
      </c>
      <c r="K1178" s="78" t="s">
        <v>2108</v>
      </c>
      <c r="L1178" s="64">
        <v>0</v>
      </c>
      <c r="M1178" s="77" t="s">
        <v>2108</v>
      </c>
      <c r="N1178" s="31">
        <v>1059</v>
      </c>
      <c r="O1178" s="33">
        <v>0</v>
      </c>
      <c r="P1178" s="33">
        <v>0</v>
      </c>
      <c r="Q1178" s="31">
        <v>9000</v>
      </c>
      <c r="R1178" s="151">
        <v>8.5</v>
      </c>
      <c r="S1178" s="64">
        <v>0</v>
      </c>
      <c r="T1178" s="151" t="s">
        <v>3410</v>
      </c>
    </row>
    <row r="1179" spans="1:20" ht="15">
      <c r="A1179" s="85">
        <v>1168</v>
      </c>
      <c r="B1179" s="151" t="s">
        <v>2709</v>
      </c>
      <c r="C1179" s="152" t="s">
        <v>2710</v>
      </c>
      <c r="D1179" s="160" t="s">
        <v>29</v>
      </c>
      <c r="E1179" s="152" t="s">
        <v>2170</v>
      </c>
      <c r="F1179" s="64">
        <v>0</v>
      </c>
      <c r="G1179" s="79" t="s">
        <v>2108</v>
      </c>
      <c r="H1179" s="64">
        <v>0</v>
      </c>
      <c r="I1179" s="32" t="s">
        <v>2108</v>
      </c>
      <c r="J1179" s="64">
        <v>686316756356</v>
      </c>
      <c r="K1179" s="78">
        <v>-0.38</v>
      </c>
      <c r="L1179" s="64">
        <v>-23748006806</v>
      </c>
      <c r="M1179" s="77">
        <v>0.67</v>
      </c>
      <c r="N1179" s="31"/>
      <c r="O1179" s="33">
        <v>0</v>
      </c>
      <c r="P1179" s="33">
        <v>0</v>
      </c>
      <c r="Q1179" s="31">
        <v>0</v>
      </c>
      <c r="R1179" s="151">
        <v>0</v>
      </c>
      <c r="S1179" s="64">
        <v>0</v>
      </c>
      <c r="T1179" s="151" t="s">
        <v>3410</v>
      </c>
    </row>
    <row r="1180" spans="1:20" ht="15">
      <c r="A1180" s="85">
        <v>1169</v>
      </c>
      <c r="B1180" s="151" t="s">
        <v>970</v>
      </c>
      <c r="C1180" s="152" t="s">
        <v>971</v>
      </c>
      <c r="D1180" s="160" t="s">
        <v>29</v>
      </c>
      <c r="E1180" s="152" t="s">
        <v>2114</v>
      </c>
      <c r="F1180" s="64">
        <v>0</v>
      </c>
      <c r="G1180" s="79" t="s">
        <v>2108</v>
      </c>
      <c r="H1180" s="64">
        <v>0</v>
      </c>
      <c r="I1180" s="78" t="s">
        <v>2108</v>
      </c>
      <c r="J1180" s="64">
        <v>0</v>
      </c>
      <c r="K1180" s="73" t="s">
        <v>2108</v>
      </c>
      <c r="L1180" s="64">
        <v>0</v>
      </c>
      <c r="M1180" s="157" t="s">
        <v>2108</v>
      </c>
      <c r="N1180" s="31"/>
      <c r="O1180" s="33">
        <v>0</v>
      </c>
      <c r="P1180" s="33">
        <v>0</v>
      </c>
      <c r="Q1180" s="31">
        <v>0</v>
      </c>
      <c r="R1180" s="151">
        <v>0</v>
      </c>
      <c r="S1180" s="64">
        <v>0</v>
      </c>
      <c r="T1180" s="151" t="s">
        <v>3410</v>
      </c>
    </row>
    <row r="1181" spans="1:20" ht="15">
      <c r="A1181" s="85">
        <v>1170</v>
      </c>
      <c r="B1181" s="151" t="s">
        <v>3173</v>
      </c>
      <c r="C1181" s="152" t="s">
        <v>3174</v>
      </c>
      <c r="D1181" s="160" t="s">
        <v>29</v>
      </c>
      <c r="E1181" s="152" t="s">
        <v>2106</v>
      </c>
      <c r="F1181" s="64">
        <v>0</v>
      </c>
      <c r="G1181" s="79" t="s">
        <v>2108</v>
      </c>
      <c r="H1181" s="64">
        <v>0</v>
      </c>
      <c r="I1181" s="73" t="s">
        <v>2108</v>
      </c>
      <c r="J1181" s="64">
        <v>10510425739356</v>
      </c>
      <c r="K1181" s="73">
        <v>-0.23</v>
      </c>
      <c r="L1181" s="64">
        <v>574225506397</v>
      </c>
      <c r="M1181" s="76">
        <v>1.99</v>
      </c>
      <c r="N1181" s="31">
        <v>8953</v>
      </c>
      <c r="O1181" s="33">
        <v>0</v>
      </c>
      <c r="P1181" s="33">
        <v>0</v>
      </c>
      <c r="Q1181" s="31">
        <v>38500</v>
      </c>
      <c r="R1181" s="151">
        <v>4.3</v>
      </c>
      <c r="S1181" s="64">
        <v>37074</v>
      </c>
      <c r="T1181" s="151" t="s">
        <v>3410</v>
      </c>
    </row>
    <row r="1182" spans="1:20" ht="15">
      <c r="A1182" s="85">
        <v>1171</v>
      </c>
      <c r="B1182" s="151" t="s">
        <v>2711</v>
      </c>
      <c r="C1182" s="152" t="s">
        <v>2712</v>
      </c>
      <c r="D1182" s="160" t="s">
        <v>29</v>
      </c>
      <c r="E1182" s="152" t="s">
        <v>2397</v>
      </c>
      <c r="F1182" s="64">
        <v>0</v>
      </c>
      <c r="G1182" s="79" t="s">
        <v>2108</v>
      </c>
      <c r="H1182" s="64">
        <v>0</v>
      </c>
      <c r="I1182" s="78" t="s">
        <v>2108</v>
      </c>
      <c r="J1182" s="64">
        <v>0</v>
      </c>
      <c r="K1182" s="73" t="s">
        <v>2108</v>
      </c>
      <c r="L1182" s="64">
        <v>0</v>
      </c>
      <c r="M1182" s="159" t="s">
        <v>2108</v>
      </c>
      <c r="N1182" s="31">
        <v>1019</v>
      </c>
      <c r="O1182" s="33">
        <v>0</v>
      </c>
      <c r="P1182" s="33">
        <v>0</v>
      </c>
      <c r="Q1182" s="31">
        <v>10500</v>
      </c>
      <c r="R1182" s="151">
        <v>10.3</v>
      </c>
      <c r="S1182" s="64">
        <v>0</v>
      </c>
      <c r="T1182" s="151" t="s">
        <v>3410</v>
      </c>
    </row>
    <row r="1183" spans="1:20" ht="15">
      <c r="A1183" s="85">
        <v>1172</v>
      </c>
      <c r="B1183" s="151" t="s">
        <v>3175</v>
      </c>
      <c r="C1183" s="152" t="s">
        <v>3176</v>
      </c>
      <c r="D1183" s="160" t="s">
        <v>29</v>
      </c>
      <c r="E1183" s="152" t="s">
        <v>2397</v>
      </c>
      <c r="F1183" s="64">
        <v>0</v>
      </c>
      <c r="G1183" s="79" t="s">
        <v>2108</v>
      </c>
      <c r="H1183" s="64">
        <v>0</v>
      </c>
      <c r="I1183" s="32" t="s">
        <v>2108</v>
      </c>
      <c r="J1183" s="64">
        <v>0</v>
      </c>
      <c r="K1183" s="32" t="s">
        <v>2108</v>
      </c>
      <c r="L1183" s="64">
        <v>0</v>
      </c>
      <c r="M1183" s="32" t="s">
        <v>2108</v>
      </c>
      <c r="N1183" s="31">
        <v>953</v>
      </c>
      <c r="O1183" s="33">
        <v>0</v>
      </c>
      <c r="P1183" s="33">
        <v>0</v>
      </c>
      <c r="Q1183" s="31">
        <v>10100</v>
      </c>
      <c r="R1183" s="151">
        <v>10.6</v>
      </c>
      <c r="S1183" s="64">
        <v>3904</v>
      </c>
      <c r="T1183" s="151" t="s">
        <v>3410</v>
      </c>
    </row>
    <row r="1184" spans="1:20" ht="15">
      <c r="A1184" s="85">
        <v>1173</v>
      </c>
      <c r="B1184" s="151" t="s">
        <v>2713</v>
      </c>
      <c r="C1184" s="152" t="s">
        <v>2714</v>
      </c>
      <c r="D1184" s="160" t="s">
        <v>29</v>
      </c>
      <c r="E1184" s="152" t="s">
        <v>2201</v>
      </c>
      <c r="F1184" s="64">
        <v>3841890409172</v>
      </c>
      <c r="G1184" s="73">
        <v>0.11</v>
      </c>
      <c r="H1184" s="64">
        <v>718092514517</v>
      </c>
      <c r="I1184" s="73">
        <v>0.53</v>
      </c>
      <c r="J1184" s="64">
        <v>15089006064311</v>
      </c>
      <c r="K1184" s="78">
        <v>0.12</v>
      </c>
      <c r="L1184" s="64">
        <v>3166424958271</v>
      </c>
      <c r="M1184" s="77">
        <v>0.35</v>
      </c>
      <c r="N1184" s="31">
        <v>5798</v>
      </c>
      <c r="O1184" s="33">
        <v>0.183</v>
      </c>
      <c r="P1184" s="33">
        <v>0.29</v>
      </c>
      <c r="Q1184" s="31">
        <v>94500</v>
      </c>
      <c r="R1184" s="151">
        <v>16.3</v>
      </c>
      <c r="S1184" s="64">
        <v>18184</v>
      </c>
      <c r="T1184" s="151" t="s">
        <v>3410</v>
      </c>
    </row>
    <row r="1185" spans="1:20" ht="15">
      <c r="A1185" s="85">
        <v>1174</v>
      </c>
      <c r="B1185" s="151" t="s">
        <v>978</v>
      </c>
      <c r="C1185" s="152" t="s">
        <v>2715</v>
      </c>
      <c r="D1185" s="160" t="s">
        <v>29</v>
      </c>
      <c r="E1185" s="152" t="s">
        <v>2114</v>
      </c>
      <c r="F1185" s="64">
        <v>1751614418000</v>
      </c>
      <c r="G1185" s="73">
        <v>0.27</v>
      </c>
      <c r="H1185" s="64">
        <v>544004100000</v>
      </c>
      <c r="I1185" s="78">
        <v>6.64</v>
      </c>
      <c r="J1185" s="64">
        <v>6084741548000</v>
      </c>
      <c r="K1185" s="78">
        <v>0.25</v>
      </c>
      <c r="L1185" s="64">
        <v>1017302206000</v>
      </c>
      <c r="M1185" s="78">
        <v>1.55</v>
      </c>
      <c r="N1185" s="31">
        <v>620</v>
      </c>
      <c r="O1185" s="33">
        <v>0.016</v>
      </c>
      <c r="P1185" s="33">
        <v>0.037</v>
      </c>
      <c r="Q1185" s="31">
        <v>25300</v>
      </c>
      <c r="R1185" s="151">
        <v>40.8</v>
      </c>
      <c r="S1185" s="64">
        <v>66360</v>
      </c>
      <c r="T1185" s="151" t="s">
        <v>2068</v>
      </c>
    </row>
    <row r="1186" spans="1:20" ht="15">
      <c r="A1186" s="85">
        <v>1175</v>
      </c>
      <c r="B1186" s="151" t="s">
        <v>982</v>
      </c>
      <c r="C1186" s="152" t="s">
        <v>983</v>
      </c>
      <c r="D1186" s="160" t="s">
        <v>29</v>
      </c>
      <c r="E1186" s="152" t="s">
        <v>2143</v>
      </c>
      <c r="F1186" s="64">
        <v>0</v>
      </c>
      <c r="G1186" s="79" t="s">
        <v>2108</v>
      </c>
      <c r="H1186" s="64">
        <v>0</v>
      </c>
      <c r="I1186" s="158" t="s">
        <v>2108</v>
      </c>
      <c r="J1186" s="64">
        <v>0</v>
      </c>
      <c r="K1186" s="78" t="s">
        <v>2108</v>
      </c>
      <c r="L1186" s="64">
        <v>0</v>
      </c>
      <c r="M1186" s="158" t="s">
        <v>2108</v>
      </c>
      <c r="N1186" s="31">
        <v>440</v>
      </c>
      <c r="O1186" s="33">
        <v>0</v>
      </c>
      <c r="P1186" s="33">
        <v>0</v>
      </c>
      <c r="Q1186" s="31">
        <v>9600</v>
      </c>
      <c r="R1186" s="151">
        <v>21.8</v>
      </c>
      <c r="S1186" s="64">
        <v>0</v>
      </c>
      <c r="T1186" s="151" t="s">
        <v>3410</v>
      </c>
    </row>
    <row r="1187" spans="1:20" ht="15">
      <c r="A1187" s="85">
        <v>1176</v>
      </c>
      <c r="B1187" s="151" t="s">
        <v>984</v>
      </c>
      <c r="C1187" s="152" t="s">
        <v>2716</v>
      </c>
      <c r="D1187" s="160" t="s">
        <v>29</v>
      </c>
      <c r="E1187" s="152" t="s">
        <v>2113</v>
      </c>
      <c r="F1187" s="64">
        <v>0</v>
      </c>
      <c r="G1187" s="79" t="s">
        <v>2108</v>
      </c>
      <c r="H1187" s="64">
        <v>0</v>
      </c>
      <c r="I1187" s="32" t="s">
        <v>2108</v>
      </c>
      <c r="J1187" s="64">
        <v>0</v>
      </c>
      <c r="K1187" s="32" t="s">
        <v>2108</v>
      </c>
      <c r="L1187" s="64">
        <v>0</v>
      </c>
      <c r="M1187" s="32" t="s">
        <v>2108</v>
      </c>
      <c r="N1187" s="31">
        <v>-3071</v>
      </c>
      <c r="O1187" s="33">
        <v>0</v>
      </c>
      <c r="P1187" s="33">
        <v>0</v>
      </c>
      <c r="Q1187" s="31">
        <v>4300</v>
      </c>
      <c r="R1187" s="151">
        <v>-1.4</v>
      </c>
      <c r="S1187" s="64">
        <v>7918</v>
      </c>
      <c r="T1187" s="151" t="s">
        <v>3410</v>
      </c>
    </row>
    <row r="1188" spans="1:20" ht="15">
      <c r="A1188" s="85">
        <v>1177</v>
      </c>
      <c r="B1188" s="151" t="s">
        <v>986</v>
      </c>
      <c r="C1188" s="152" t="s">
        <v>987</v>
      </c>
      <c r="D1188" s="160" t="s">
        <v>29</v>
      </c>
      <c r="E1188" s="152" t="s">
        <v>2397</v>
      </c>
      <c r="F1188" s="64">
        <v>0</v>
      </c>
      <c r="G1188" s="79" t="s">
        <v>2108</v>
      </c>
      <c r="H1188" s="64">
        <v>0</v>
      </c>
      <c r="I1188" s="78" t="s">
        <v>2108</v>
      </c>
      <c r="J1188" s="64">
        <v>0</v>
      </c>
      <c r="K1188" s="73" t="s">
        <v>2108</v>
      </c>
      <c r="L1188" s="64">
        <v>0</v>
      </c>
      <c r="M1188" s="158" t="s">
        <v>2108</v>
      </c>
      <c r="N1188" s="31">
        <v>1061</v>
      </c>
      <c r="O1188" s="33">
        <v>0</v>
      </c>
      <c r="P1188" s="33">
        <v>0</v>
      </c>
      <c r="Q1188" s="31">
        <v>8700</v>
      </c>
      <c r="R1188" s="151">
        <v>8.2</v>
      </c>
      <c r="S1188" s="64">
        <v>187</v>
      </c>
      <c r="T1188" s="151" t="s">
        <v>3410</v>
      </c>
    </row>
    <row r="1189" spans="1:20" ht="15">
      <c r="A1189" s="85">
        <v>1178</v>
      </c>
      <c r="B1189" s="151" t="s">
        <v>988</v>
      </c>
      <c r="C1189" s="152" t="s">
        <v>989</v>
      </c>
      <c r="D1189" s="160" t="s">
        <v>29</v>
      </c>
      <c r="E1189" s="152" t="s">
        <v>2397</v>
      </c>
      <c r="F1189" s="64">
        <v>0</v>
      </c>
      <c r="G1189" s="79" t="s">
        <v>2108</v>
      </c>
      <c r="H1189" s="64">
        <v>0</v>
      </c>
      <c r="I1189" s="32" t="s">
        <v>2108</v>
      </c>
      <c r="J1189" s="64">
        <v>0</v>
      </c>
      <c r="K1189" s="32" t="s">
        <v>2108</v>
      </c>
      <c r="L1189" s="64">
        <v>0</v>
      </c>
      <c r="M1189" s="32" t="s">
        <v>2108</v>
      </c>
      <c r="N1189" s="31">
        <v>-523</v>
      </c>
      <c r="O1189" s="33">
        <v>0</v>
      </c>
      <c r="P1189" s="33">
        <v>0</v>
      </c>
      <c r="Q1189" s="31">
        <v>13900</v>
      </c>
      <c r="R1189" s="151">
        <v>-26.6</v>
      </c>
      <c r="S1189" s="64">
        <v>0</v>
      </c>
      <c r="T1189" s="151" t="s">
        <v>3410</v>
      </c>
    </row>
    <row r="1190" spans="1:20" ht="15">
      <c r="A1190" s="85">
        <v>1179</v>
      </c>
      <c r="B1190" s="151" t="s">
        <v>3308</v>
      </c>
      <c r="C1190" s="152" t="s">
        <v>3309</v>
      </c>
      <c r="D1190" s="160" t="s">
        <v>29</v>
      </c>
      <c r="E1190" s="152" t="s">
        <v>2397</v>
      </c>
      <c r="F1190" s="64">
        <v>0</v>
      </c>
      <c r="G1190" s="79" t="s">
        <v>2108</v>
      </c>
      <c r="H1190" s="64">
        <v>0</v>
      </c>
      <c r="I1190" s="32" t="s">
        <v>2108</v>
      </c>
      <c r="J1190" s="64">
        <v>0</v>
      </c>
      <c r="K1190" s="32" t="s">
        <v>2108</v>
      </c>
      <c r="L1190" s="64">
        <v>0</v>
      </c>
      <c r="M1190" s="32" t="s">
        <v>2108</v>
      </c>
      <c r="N1190" s="31">
        <v>129</v>
      </c>
      <c r="O1190" s="33">
        <v>0</v>
      </c>
      <c r="P1190" s="33">
        <v>0</v>
      </c>
      <c r="Q1190" s="31">
        <v>9900</v>
      </c>
      <c r="R1190" s="151">
        <v>76.9</v>
      </c>
      <c r="S1190" s="64">
        <v>0</v>
      </c>
      <c r="T1190" s="151" t="s">
        <v>3410</v>
      </c>
    </row>
    <row r="1191" spans="1:20" ht="15">
      <c r="A1191" s="85">
        <v>1180</v>
      </c>
      <c r="B1191" s="151" t="s">
        <v>990</v>
      </c>
      <c r="C1191" s="152" t="s">
        <v>2717</v>
      </c>
      <c r="D1191" s="160" t="s">
        <v>29</v>
      </c>
      <c r="E1191" s="152" t="s">
        <v>2144</v>
      </c>
      <c r="F1191" s="64">
        <v>0</v>
      </c>
      <c r="G1191" s="79" t="s">
        <v>2108</v>
      </c>
      <c r="H1191" s="64">
        <v>0</v>
      </c>
      <c r="I1191" s="32" t="s">
        <v>2108</v>
      </c>
      <c r="J1191" s="64">
        <v>0</v>
      </c>
      <c r="K1191" s="32" t="s">
        <v>2108</v>
      </c>
      <c r="L1191" s="64">
        <v>0</v>
      </c>
      <c r="M1191" s="32" t="s">
        <v>2108</v>
      </c>
      <c r="N1191" s="31">
        <v>2357</v>
      </c>
      <c r="O1191" s="33">
        <v>0</v>
      </c>
      <c r="P1191" s="33">
        <v>0</v>
      </c>
      <c r="Q1191" s="31">
        <v>13200</v>
      </c>
      <c r="R1191" s="151">
        <v>5.6</v>
      </c>
      <c r="S1191" s="64">
        <v>52</v>
      </c>
      <c r="T1191" s="151" t="s">
        <v>3410</v>
      </c>
    </row>
    <row r="1192" spans="1:20" ht="15">
      <c r="A1192" s="85">
        <v>1181</v>
      </c>
      <c r="B1192" s="151" t="s">
        <v>994</v>
      </c>
      <c r="C1192" s="152" t="s">
        <v>2718</v>
      </c>
      <c r="D1192" s="160" t="s">
        <v>29</v>
      </c>
      <c r="E1192" s="152" t="s">
        <v>2144</v>
      </c>
      <c r="F1192" s="64">
        <v>0</v>
      </c>
      <c r="G1192" s="79" t="s">
        <v>2108</v>
      </c>
      <c r="H1192" s="64">
        <v>0</v>
      </c>
      <c r="I1192" s="32" t="s">
        <v>2108</v>
      </c>
      <c r="J1192" s="64">
        <v>0</v>
      </c>
      <c r="K1192" s="32" t="s">
        <v>2108</v>
      </c>
      <c r="L1192" s="64">
        <v>0</v>
      </c>
      <c r="M1192" s="32" t="s">
        <v>2108</v>
      </c>
      <c r="N1192" s="31">
        <v>3871</v>
      </c>
      <c r="O1192" s="33">
        <v>0</v>
      </c>
      <c r="P1192" s="33">
        <v>0</v>
      </c>
      <c r="Q1192" s="31">
        <v>27100</v>
      </c>
      <c r="R1192" s="151">
        <v>7</v>
      </c>
      <c r="S1192" s="64">
        <v>413</v>
      </c>
      <c r="T1192" s="151" t="s">
        <v>3410</v>
      </c>
    </row>
    <row r="1193" spans="1:20" ht="15">
      <c r="A1193" s="85">
        <v>1182</v>
      </c>
      <c r="B1193" s="151" t="s">
        <v>2719</v>
      </c>
      <c r="C1193" s="152" t="s">
        <v>2720</v>
      </c>
      <c r="D1193" s="160" t="s">
        <v>29</v>
      </c>
      <c r="E1193" s="152" t="s">
        <v>2116</v>
      </c>
      <c r="F1193" s="64">
        <v>0</v>
      </c>
      <c r="G1193" s="79" t="s">
        <v>2108</v>
      </c>
      <c r="H1193" s="64">
        <v>0</v>
      </c>
      <c r="I1193" s="73" t="s">
        <v>2108</v>
      </c>
      <c r="J1193" s="64">
        <v>0</v>
      </c>
      <c r="K1193" s="73" t="s">
        <v>2108</v>
      </c>
      <c r="L1193" s="64">
        <v>0</v>
      </c>
      <c r="M1193" s="76" t="s">
        <v>2108</v>
      </c>
      <c r="N1193" s="31">
        <v>2469</v>
      </c>
      <c r="O1193" s="33">
        <v>0</v>
      </c>
      <c r="P1193" s="33">
        <v>0</v>
      </c>
      <c r="Q1193" s="31">
        <v>7900</v>
      </c>
      <c r="R1193" s="151">
        <v>3.2</v>
      </c>
      <c r="S1193" s="64">
        <v>1300</v>
      </c>
      <c r="T1193" s="151" t="s">
        <v>3410</v>
      </c>
    </row>
    <row r="1194" spans="1:20" ht="15">
      <c r="A1194" s="85">
        <v>1183</v>
      </c>
      <c r="B1194" s="151" t="s">
        <v>3310</v>
      </c>
      <c r="C1194" s="152" t="s">
        <v>3311</v>
      </c>
      <c r="D1194" s="160" t="s">
        <v>29</v>
      </c>
      <c r="E1194" s="152" t="s">
        <v>2250</v>
      </c>
      <c r="F1194" s="64">
        <v>0</v>
      </c>
      <c r="G1194" s="79" t="s">
        <v>2108</v>
      </c>
      <c r="H1194" s="64">
        <v>0</v>
      </c>
      <c r="I1194" s="73" t="s">
        <v>2108</v>
      </c>
      <c r="J1194" s="64">
        <v>250370195891</v>
      </c>
      <c r="K1194" s="73">
        <v>0.38</v>
      </c>
      <c r="L1194" s="64">
        <v>-4698405305</v>
      </c>
      <c r="M1194" s="78">
        <v>-82.51</v>
      </c>
      <c r="N1194" s="31">
        <v>881</v>
      </c>
      <c r="O1194" s="33">
        <v>0</v>
      </c>
      <c r="P1194" s="33">
        <v>0</v>
      </c>
      <c r="Q1194" s="31">
        <v>39800</v>
      </c>
      <c r="R1194" s="151">
        <v>45.2</v>
      </c>
      <c r="S1194" s="64">
        <v>0</v>
      </c>
      <c r="T1194" s="151" t="s">
        <v>3410</v>
      </c>
    </row>
    <row r="1195" spans="1:20" ht="15">
      <c r="A1195" s="85">
        <v>1184</v>
      </c>
      <c r="B1195" s="151" t="s">
        <v>2721</v>
      </c>
      <c r="C1195" s="152" t="s">
        <v>2722</v>
      </c>
      <c r="D1195" s="160" t="s">
        <v>29</v>
      </c>
      <c r="E1195" s="152" t="s">
        <v>2144</v>
      </c>
      <c r="F1195" s="64">
        <v>0</v>
      </c>
      <c r="G1195" s="79" t="s">
        <v>2108</v>
      </c>
      <c r="H1195" s="64">
        <v>0</v>
      </c>
      <c r="I1195" s="78" t="s">
        <v>2108</v>
      </c>
      <c r="J1195" s="64">
        <v>0</v>
      </c>
      <c r="K1195" s="76" t="s">
        <v>2108</v>
      </c>
      <c r="L1195" s="64">
        <v>0</v>
      </c>
      <c r="M1195" s="157" t="s">
        <v>2108</v>
      </c>
      <c r="N1195" s="31"/>
      <c r="O1195" s="33">
        <v>0</v>
      </c>
      <c r="P1195" s="33">
        <v>0</v>
      </c>
      <c r="Q1195" s="31">
        <v>0</v>
      </c>
      <c r="R1195" s="151">
        <v>0</v>
      </c>
      <c r="S1195" s="64">
        <v>0</v>
      </c>
      <c r="T1195" s="151" t="s">
        <v>3410</v>
      </c>
    </row>
    <row r="1196" spans="1:20" ht="15">
      <c r="A1196" s="85">
        <v>1185</v>
      </c>
      <c r="B1196" s="151" t="s">
        <v>3312</v>
      </c>
      <c r="C1196" s="152" t="s">
        <v>3313</v>
      </c>
      <c r="D1196" s="160" t="s">
        <v>29</v>
      </c>
      <c r="E1196" s="152" t="s">
        <v>2124</v>
      </c>
      <c r="F1196" s="64">
        <v>1823741000000</v>
      </c>
      <c r="G1196" s="73">
        <v>0.04</v>
      </c>
      <c r="H1196" s="64">
        <v>205128000000</v>
      </c>
      <c r="I1196" s="73">
        <v>-0.36</v>
      </c>
      <c r="J1196" s="64">
        <v>7149369000000</v>
      </c>
      <c r="K1196" s="73">
        <v>0.14</v>
      </c>
      <c r="L1196" s="64">
        <v>885823000000</v>
      </c>
      <c r="M1196" s="77">
        <v>0.32</v>
      </c>
      <c r="N1196" s="31">
        <v>1306</v>
      </c>
      <c r="O1196" s="33">
        <v>0.008</v>
      </c>
      <c r="P1196" s="33">
        <v>0.111</v>
      </c>
      <c r="Q1196" s="31">
        <v>20500</v>
      </c>
      <c r="R1196" s="151">
        <v>15.7</v>
      </c>
      <c r="S1196" s="64">
        <v>14443</v>
      </c>
      <c r="T1196" s="151" t="s">
        <v>3410</v>
      </c>
    </row>
    <row r="1197" spans="1:20" ht="15">
      <c r="A1197" s="85">
        <v>1186</v>
      </c>
      <c r="B1197" s="151" t="s">
        <v>2723</v>
      </c>
      <c r="C1197" s="152" t="s">
        <v>2724</v>
      </c>
      <c r="D1197" s="160" t="s">
        <v>29</v>
      </c>
      <c r="E1197" s="152" t="s">
        <v>2725</v>
      </c>
      <c r="F1197" s="64">
        <v>0</v>
      </c>
      <c r="G1197" s="79" t="s">
        <v>2108</v>
      </c>
      <c r="H1197" s="64">
        <v>0</v>
      </c>
      <c r="I1197" s="32" t="s">
        <v>2108</v>
      </c>
      <c r="J1197" s="64">
        <v>265972675901</v>
      </c>
      <c r="K1197" s="78" t="s">
        <v>2108</v>
      </c>
      <c r="L1197" s="64">
        <v>6114226387</v>
      </c>
      <c r="M1197" s="78" t="s">
        <v>2108</v>
      </c>
      <c r="N1197" s="31">
        <v>2721</v>
      </c>
      <c r="O1197" s="33">
        <v>0</v>
      </c>
      <c r="P1197" s="33">
        <v>0</v>
      </c>
      <c r="Q1197" s="31">
        <v>30200</v>
      </c>
      <c r="R1197" s="151">
        <v>11.1</v>
      </c>
      <c r="S1197" s="64">
        <v>846</v>
      </c>
      <c r="T1197" s="151" t="s">
        <v>3410</v>
      </c>
    </row>
    <row r="1198" spans="1:20" ht="15">
      <c r="A1198" s="85">
        <v>1187</v>
      </c>
      <c r="B1198" s="151" t="s">
        <v>3314</v>
      </c>
      <c r="C1198" s="152" t="s">
        <v>3315</v>
      </c>
      <c r="D1198" s="160" t="s">
        <v>29</v>
      </c>
      <c r="E1198" s="152" t="s">
        <v>2141</v>
      </c>
      <c r="F1198" s="64">
        <v>145087588584</v>
      </c>
      <c r="G1198" s="76">
        <v>1.92</v>
      </c>
      <c r="H1198" s="64">
        <v>30367465291</v>
      </c>
      <c r="I1198" s="73">
        <v>0.1</v>
      </c>
      <c r="J1198" s="64">
        <v>881860695264</v>
      </c>
      <c r="K1198" s="73">
        <v>0.12</v>
      </c>
      <c r="L1198" s="64">
        <v>67650230638</v>
      </c>
      <c r="M1198" s="77">
        <v>-0.19</v>
      </c>
      <c r="N1198" s="31">
        <v>4496</v>
      </c>
      <c r="O1198" s="33">
        <v>0.069</v>
      </c>
      <c r="P1198" s="33">
        <v>0.24</v>
      </c>
      <c r="Q1198" s="31">
        <v>58000</v>
      </c>
      <c r="R1198" s="151">
        <v>12.9</v>
      </c>
      <c r="S1198" s="64">
        <v>839</v>
      </c>
      <c r="T1198" s="151" t="s">
        <v>3410</v>
      </c>
    </row>
    <row r="1199" spans="1:20" ht="15">
      <c r="A1199" s="85">
        <v>1188</v>
      </c>
      <c r="B1199" s="151" t="s">
        <v>2726</v>
      </c>
      <c r="C1199" s="152" t="s">
        <v>2727</v>
      </c>
      <c r="D1199" s="160" t="s">
        <v>29</v>
      </c>
      <c r="E1199" s="152" t="s">
        <v>2135</v>
      </c>
      <c r="F1199" s="64">
        <v>0</v>
      </c>
      <c r="G1199" s="79" t="s">
        <v>2108</v>
      </c>
      <c r="H1199" s="64">
        <v>0</v>
      </c>
      <c r="I1199" s="78" t="s">
        <v>2108</v>
      </c>
      <c r="J1199" s="64">
        <v>141965301927</v>
      </c>
      <c r="K1199" s="76" t="s">
        <v>2108</v>
      </c>
      <c r="L1199" s="64">
        <v>2068057313</v>
      </c>
      <c r="M1199" s="161" t="s">
        <v>2108</v>
      </c>
      <c r="N1199" s="31">
        <v>-17</v>
      </c>
      <c r="O1199" s="33">
        <v>0</v>
      </c>
      <c r="P1199" s="33">
        <v>0</v>
      </c>
      <c r="Q1199" s="31">
        <v>6900</v>
      </c>
      <c r="R1199" s="151">
        <v>-416.4</v>
      </c>
      <c r="S1199" s="64">
        <v>29004</v>
      </c>
      <c r="T1199" s="151" t="s">
        <v>3410</v>
      </c>
    </row>
    <row r="1200" spans="1:20" ht="15">
      <c r="A1200" s="85">
        <v>1189</v>
      </c>
      <c r="B1200" s="151" t="s">
        <v>2728</v>
      </c>
      <c r="C1200" s="152" t="s">
        <v>2729</v>
      </c>
      <c r="D1200" s="160" t="s">
        <v>29</v>
      </c>
      <c r="E1200" s="152" t="s">
        <v>2192</v>
      </c>
      <c r="F1200" s="64">
        <v>0</v>
      </c>
      <c r="G1200" s="79" t="s">
        <v>2108</v>
      </c>
      <c r="H1200" s="64">
        <v>0</v>
      </c>
      <c r="I1200" s="78" t="s">
        <v>2108</v>
      </c>
      <c r="J1200" s="64">
        <v>0</v>
      </c>
      <c r="K1200" s="73" t="s">
        <v>2108</v>
      </c>
      <c r="L1200" s="64">
        <v>0</v>
      </c>
      <c r="M1200" s="159" t="s">
        <v>2108</v>
      </c>
      <c r="N1200" s="31">
        <v>1571</v>
      </c>
      <c r="O1200" s="33">
        <v>0</v>
      </c>
      <c r="P1200" s="33">
        <v>0</v>
      </c>
      <c r="Q1200" s="31">
        <v>6600</v>
      </c>
      <c r="R1200" s="151">
        <v>4.2</v>
      </c>
      <c r="S1200" s="64">
        <v>552</v>
      </c>
      <c r="T1200" s="151" t="s">
        <v>3410</v>
      </c>
    </row>
    <row r="1201" spans="1:20" ht="15">
      <c r="A1201" s="85">
        <v>1190</v>
      </c>
      <c r="B1201" s="151" t="s">
        <v>2730</v>
      </c>
      <c r="C1201" s="152" t="s">
        <v>2731</v>
      </c>
      <c r="D1201" s="160" t="s">
        <v>29</v>
      </c>
      <c r="E1201" s="152" t="s">
        <v>2406</v>
      </c>
      <c r="F1201" s="64">
        <v>0</v>
      </c>
      <c r="G1201" s="79" t="s">
        <v>2108</v>
      </c>
      <c r="H1201" s="64">
        <v>0</v>
      </c>
      <c r="I1201" s="77" t="s">
        <v>2108</v>
      </c>
      <c r="J1201" s="64">
        <v>0</v>
      </c>
      <c r="K1201" s="73" t="s">
        <v>2108</v>
      </c>
      <c r="L1201" s="64">
        <v>0</v>
      </c>
      <c r="M1201" s="158" t="s">
        <v>2108</v>
      </c>
      <c r="N1201" s="31">
        <v>1607</v>
      </c>
      <c r="O1201" s="33">
        <v>0</v>
      </c>
      <c r="P1201" s="33">
        <v>0</v>
      </c>
      <c r="Q1201" s="31">
        <v>9000</v>
      </c>
      <c r="R1201" s="151">
        <v>5.6</v>
      </c>
      <c r="S1201" s="64">
        <v>95</v>
      </c>
      <c r="T1201" s="151" t="s">
        <v>3410</v>
      </c>
    </row>
    <row r="1202" spans="1:20" ht="15">
      <c r="A1202" s="85">
        <v>1191</v>
      </c>
      <c r="B1202" s="151" t="s">
        <v>1014</v>
      </c>
      <c r="C1202" s="152" t="s">
        <v>1015</v>
      </c>
      <c r="D1202" s="160" t="s">
        <v>29</v>
      </c>
      <c r="E1202" s="152" t="s">
        <v>2732</v>
      </c>
      <c r="F1202" s="64">
        <v>154488767351</v>
      </c>
      <c r="G1202" s="79" t="s">
        <v>2108</v>
      </c>
      <c r="H1202" s="64">
        <v>15990811272</v>
      </c>
      <c r="I1202" s="78" t="s">
        <v>2108</v>
      </c>
      <c r="J1202" s="64">
        <v>475130658032</v>
      </c>
      <c r="K1202" s="78" t="s">
        <v>2108</v>
      </c>
      <c r="L1202" s="64">
        <v>67685821281</v>
      </c>
      <c r="M1202" s="77" t="s">
        <v>2108</v>
      </c>
      <c r="N1202" s="31">
        <v>4630</v>
      </c>
      <c r="O1202" s="33">
        <v>0</v>
      </c>
      <c r="P1202" s="33">
        <v>0</v>
      </c>
      <c r="Q1202" s="31">
        <v>37500</v>
      </c>
      <c r="R1202" s="151">
        <v>8.1</v>
      </c>
      <c r="S1202" s="64">
        <v>1525</v>
      </c>
      <c r="T1202" s="151" t="s">
        <v>3410</v>
      </c>
    </row>
    <row r="1203" spans="1:20" ht="15">
      <c r="A1203" s="85">
        <v>1192</v>
      </c>
      <c r="B1203" s="151" t="s">
        <v>1018</v>
      </c>
      <c r="C1203" s="152" t="s">
        <v>1019</v>
      </c>
      <c r="D1203" s="160" t="s">
        <v>29</v>
      </c>
      <c r="E1203" s="152" t="s">
        <v>2127</v>
      </c>
      <c r="F1203" s="64">
        <v>96182119083</v>
      </c>
      <c r="G1203" s="78">
        <v>-0.08</v>
      </c>
      <c r="H1203" s="64">
        <v>32995546906</v>
      </c>
      <c r="I1203" s="73">
        <v>0.05</v>
      </c>
      <c r="J1203" s="64">
        <v>443642661761</v>
      </c>
      <c r="K1203" s="73">
        <v>0.14</v>
      </c>
      <c r="L1203" s="64">
        <v>141962554944</v>
      </c>
      <c r="M1203" s="158">
        <v>0.96</v>
      </c>
      <c r="N1203" s="31">
        <v>2861</v>
      </c>
      <c r="O1203" s="33">
        <v>0.07</v>
      </c>
      <c r="P1203" s="33">
        <v>0.224</v>
      </c>
      <c r="Q1203" s="31">
        <v>22600</v>
      </c>
      <c r="R1203" s="151">
        <v>7.9</v>
      </c>
      <c r="S1203" s="64">
        <v>1003</v>
      </c>
      <c r="T1203" s="151" t="s">
        <v>3410</v>
      </c>
    </row>
    <row r="1204" spans="1:20" ht="15">
      <c r="A1204" s="85">
        <v>1193</v>
      </c>
      <c r="B1204" s="151" t="s">
        <v>1020</v>
      </c>
      <c r="C1204" s="152" t="s">
        <v>1021</v>
      </c>
      <c r="D1204" s="160" t="s">
        <v>29</v>
      </c>
      <c r="E1204" s="152" t="s">
        <v>2144</v>
      </c>
      <c r="F1204" s="64">
        <v>0</v>
      </c>
      <c r="G1204" s="79" t="s">
        <v>2108</v>
      </c>
      <c r="H1204" s="64">
        <v>0</v>
      </c>
      <c r="I1204" s="78" t="s">
        <v>2108</v>
      </c>
      <c r="J1204" s="64">
        <v>0</v>
      </c>
      <c r="K1204" s="78" t="s">
        <v>2108</v>
      </c>
      <c r="L1204" s="64">
        <v>0</v>
      </c>
      <c r="M1204" s="78" t="s">
        <v>2108</v>
      </c>
      <c r="N1204" s="31">
        <v>6724</v>
      </c>
      <c r="O1204" s="33">
        <v>0</v>
      </c>
      <c r="P1204" s="33">
        <v>0</v>
      </c>
      <c r="Q1204" s="31">
        <v>39000</v>
      </c>
      <c r="R1204" s="151">
        <v>5.8</v>
      </c>
      <c r="S1204" s="64">
        <v>178</v>
      </c>
      <c r="T1204" s="151" t="s">
        <v>3410</v>
      </c>
    </row>
    <row r="1205" spans="1:20" ht="15">
      <c r="A1205" s="85">
        <v>1194</v>
      </c>
      <c r="B1205" s="151" t="s">
        <v>2733</v>
      </c>
      <c r="C1205" s="152" t="s">
        <v>2734</v>
      </c>
      <c r="D1205" s="160" t="s">
        <v>29</v>
      </c>
      <c r="E1205" s="152" t="s">
        <v>2397</v>
      </c>
      <c r="F1205" s="64">
        <v>0</v>
      </c>
      <c r="G1205" s="79" t="s">
        <v>2108</v>
      </c>
      <c r="H1205" s="64">
        <v>0</v>
      </c>
      <c r="I1205" s="73" t="s">
        <v>2108</v>
      </c>
      <c r="J1205" s="64">
        <v>0</v>
      </c>
      <c r="K1205" s="73" t="s">
        <v>2108</v>
      </c>
      <c r="L1205" s="64">
        <v>0</v>
      </c>
      <c r="M1205" s="78" t="s">
        <v>2108</v>
      </c>
      <c r="N1205" s="31">
        <v>149</v>
      </c>
      <c r="O1205" s="33">
        <v>0</v>
      </c>
      <c r="P1205" s="33">
        <v>0</v>
      </c>
      <c r="Q1205" s="31">
        <v>9900</v>
      </c>
      <c r="R1205" s="151">
        <v>66.4</v>
      </c>
      <c r="S1205" s="64">
        <v>0</v>
      </c>
      <c r="T1205" s="151" t="s">
        <v>3410</v>
      </c>
    </row>
    <row r="1206" spans="1:20" ht="15">
      <c r="A1206" s="85">
        <v>1195</v>
      </c>
      <c r="B1206" s="151" t="s">
        <v>2735</v>
      </c>
      <c r="C1206" s="152" t="s">
        <v>2736</v>
      </c>
      <c r="D1206" s="160" t="s">
        <v>29</v>
      </c>
      <c r="E1206" s="152" t="s">
        <v>2127</v>
      </c>
      <c r="F1206" s="64">
        <v>2587294419163</v>
      </c>
      <c r="G1206" s="73">
        <v>0.02</v>
      </c>
      <c r="H1206" s="64">
        <v>247847451530</v>
      </c>
      <c r="I1206" s="77">
        <v>0.03</v>
      </c>
      <c r="J1206" s="64">
        <v>9283741240360</v>
      </c>
      <c r="K1206" s="78">
        <v>0.02</v>
      </c>
      <c r="L1206" s="64">
        <v>1010936429316</v>
      </c>
      <c r="M1206" s="77">
        <v>0.79</v>
      </c>
      <c r="N1206" s="31">
        <v>971</v>
      </c>
      <c r="O1206" s="33">
        <v>0.032</v>
      </c>
      <c r="P1206" s="33">
        <v>0.092</v>
      </c>
      <c r="Q1206" s="31">
        <v>13300</v>
      </c>
      <c r="R1206" s="151">
        <v>13.7</v>
      </c>
      <c r="S1206" s="64">
        <v>2665</v>
      </c>
      <c r="T1206" s="151" t="s">
        <v>3410</v>
      </c>
    </row>
    <row r="1207" spans="1:20" ht="15">
      <c r="A1207" s="85">
        <v>1196</v>
      </c>
      <c r="B1207" s="151" t="s">
        <v>3177</v>
      </c>
      <c r="C1207" s="152" t="s">
        <v>3178</v>
      </c>
      <c r="D1207" s="160" t="s">
        <v>29</v>
      </c>
      <c r="E1207" s="152" t="s">
        <v>2116</v>
      </c>
      <c r="F1207" s="64">
        <v>0</v>
      </c>
      <c r="G1207" s="79" t="s">
        <v>2108</v>
      </c>
      <c r="H1207" s="64">
        <v>0</v>
      </c>
      <c r="I1207" s="73" t="s">
        <v>2108</v>
      </c>
      <c r="J1207" s="64">
        <v>106704505499</v>
      </c>
      <c r="K1207" s="73">
        <v>2.93</v>
      </c>
      <c r="L1207" s="64">
        <v>28061067071</v>
      </c>
      <c r="M1207" s="158">
        <v>4.76</v>
      </c>
      <c r="N1207" s="31">
        <v>953</v>
      </c>
      <c r="O1207" s="33">
        <v>0</v>
      </c>
      <c r="P1207" s="33">
        <v>0</v>
      </c>
      <c r="Q1207" s="31">
        <v>10100</v>
      </c>
      <c r="R1207" s="151">
        <v>10.6</v>
      </c>
      <c r="S1207" s="64">
        <v>5691</v>
      </c>
      <c r="T1207" s="151" t="s">
        <v>3410</v>
      </c>
    </row>
    <row r="1208" spans="1:20" ht="15">
      <c r="A1208" s="85">
        <v>1197</v>
      </c>
      <c r="B1208" s="151" t="s">
        <v>3391</v>
      </c>
      <c r="C1208" s="152" t="s">
        <v>3392</v>
      </c>
      <c r="D1208" s="160" t="s">
        <v>29</v>
      </c>
      <c r="E1208" s="152" t="s">
        <v>2132</v>
      </c>
      <c r="F1208" s="64">
        <v>0</v>
      </c>
      <c r="G1208" s="79" t="s">
        <v>2108</v>
      </c>
      <c r="H1208" s="64">
        <v>0</v>
      </c>
      <c r="I1208" s="32" t="s">
        <v>2108</v>
      </c>
      <c r="J1208" s="64">
        <v>963257974776</v>
      </c>
      <c r="K1208" s="32">
        <v>-0.77</v>
      </c>
      <c r="L1208" s="64">
        <v>11650320698</v>
      </c>
      <c r="M1208" s="32">
        <v>-0.81</v>
      </c>
      <c r="N1208" s="31">
        <v>2900</v>
      </c>
      <c r="O1208" s="33">
        <v>0</v>
      </c>
      <c r="P1208" s="33">
        <v>0</v>
      </c>
      <c r="Q1208" s="31">
        <v>37700</v>
      </c>
      <c r="R1208" s="151">
        <v>13</v>
      </c>
      <c r="S1208" s="64">
        <v>83</v>
      </c>
      <c r="T1208" s="151" t="s">
        <v>3410</v>
      </c>
    </row>
    <row r="1209" spans="1:20" ht="15">
      <c r="A1209" s="85">
        <v>1198</v>
      </c>
      <c r="B1209" s="151" t="s">
        <v>2737</v>
      </c>
      <c r="C1209" s="152" t="s">
        <v>2738</v>
      </c>
      <c r="D1209" s="160" t="s">
        <v>29</v>
      </c>
      <c r="E1209" s="152" t="s">
        <v>2116</v>
      </c>
      <c r="F1209" s="64">
        <v>0</v>
      </c>
      <c r="G1209" s="79" t="s">
        <v>2108</v>
      </c>
      <c r="H1209" s="64">
        <v>0</v>
      </c>
      <c r="I1209" s="78" t="s">
        <v>2108</v>
      </c>
      <c r="J1209" s="64">
        <v>0</v>
      </c>
      <c r="K1209" s="77" t="s">
        <v>2108</v>
      </c>
      <c r="L1209" s="64">
        <v>0</v>
      </c>
      <c r="M1209" s="161" t="s">
        <v>2108</v>
      </c>
      <c r="N1209" s="31">
        <v>964</v>
      </c>
      <c r="O1209" s="33">
        <v>0</v>
      </c>
      <c r="P1209" s="33">
        <v>0</v>
      </c>
      <c r="Q1209" s="31">
        <v>8000</v>
      </c>
      <c r="R1209" s="151">
        <v>8.3</v>
      </c>
      <c r="S1209" s="64">
        <v>0</v>
      </c>
      <c r="T1209" s="151" t="s">
        <v>3410</v>
      </c>
    </row>
    <row r="1210" spans="1:20" ht="15">
      <c r="A1210" s="85">
        <v>1199</v>
      </c>
      <c r="B1210" s="151" t="s">
        <v>3179</v>
      </c>
      <c r="C1210" s="152" t="s">
        <v>3180</v>
      </c>
      <c r="D1210" s="160" t="s">
        <v>29</v>
      </c>
      <c r="E1210" s="152" t="s">
        <v>2680</v>
      </c>
      <c r="F1210" s="64">
        <v>0</v>
      </c>
      <c r="G1210" s="79" t="s">
        <v>2108</v>
      </c>
      <c r="H1210" s="64">
        <v>0</v>
      </c>
      <c r="I1210" s="78" t="s">
        <v>2108</v>
      </c>
      <c r="J1210" s="64">
        <v>0</v>
      </c>
      <c r="K1210" s="78" t="s">
        <v>2108</v>
      </c>
      <c r="L1210" s="64">
        <v>0</v>
      </c>
      <c r="M1210" s="158" t="s">
        <v>2108</v>
      </c>
      <c r="N1210" s="31">
        <v>8908</v>
      </c>
      <c r="O1210" s="33">
        <v>0</v>
      </c>
      <c r="P1210" s="33">
        <v>0</v>
      </c>
      <c r="Q1210" s="31">
        <v>77500</v>
      </c>
      <c r="R1210" s="151">
        <v>8.7</v>
      </c>
      <c r="S1210" s="64">
        <v>478</v>
      </c>
      <c r="T1210" s="151" t="s">
        <v>3410</v>
      </c>
    </row>
    <row r="1211" spans="1:20" ht="15">
      <c r="A1211" s="85">
        <v>1200</v>
      </c>
      <c r="B1211" s="151" t="s">
        <v>2739</v>
      </c>
      <c r="C1211" s="152" t="s">
        <v>3316</v>
      </c>
      <c r="D1211" s="160" t="s">
        <v>29</v>
      </c>
      <c r="E1211" s="152" t="s">
        <v>2740</v>
      </c>
      <c r="F1211" s="64">
        <v>56363267992</v>
      </c>
      <c r="G1211" s="73">
        <v>0.23</v>
      </c>
      <c r="H1211" s="64">
        <v>19607420953</v>
      </c>
      <c r="I1211" s="157">
        <v>0.17</v>
      </c>
      <c r="J1211" s="64">
        <v>189244346765</v>
      </c>
      <c r="K1211" s="76">
        <v>3.12</v>
      </c>
      <c r="L1211" s="64">
        <v>69760346294</v>
      </c>
      <c r="M1211" s="78">
        <v>3.16</v>
      </c>
      <c r="N1211" s="31">
        <v>10400</v>
      </c>
      <c r="O1211" s="33">
        <v>0.569</v>
      </c>
      <c r="P1211" s="33">
        <v>0.728</v>
      </c>
      <c r="Q1211" s="31">
        <v>52000</v>
      </c>
      <c r="R1211" s="151">
        <v>5</v>
      </c>
      <c r="S1211" s="64">
        <v>1000</v>
      </c>
      <c r="T1211" s="151" t="s">
        <v>3410</v>
      </c>
    </row>
    <row r="1212" spans="1:20" ht="15">
      <c r="A1212" s="85">
        <v>1201</v>
      </c>
      <c r="B1212" s="151" t="s">
        <v>2741</v>
      </c>
      <c r="C1212" s="152" t="s">
        <v>3317</v>
      </c>
      <c r="D1212" s="160" t="s">
        <v>29</v>
      </c>
      <c r="E1212" s="152" t="s">
        <v>2742</v>
      </c>
      <c r="F1212" s="64">
        <v>0</v>
      </c>
      <c r="G1212" s="79" t="s">
        <v>2108</v>
      </c>
      <c r="H1212" s="64">
        <v>0</v>
      </c>
      <c r="I1212" s="32" t="s">
        <v>2108</v>
      </c>
      <c r="J1212" s="64">
        <v>0</v>
      </c>
      <c r="K1212" s="32" t="s">
        <v>2108</v>
      </c>
      <c r="L1212" s="64">
        <v>0</v>
      </c>
      <c r="M1212" s="32" t="s">
        <v>2108</v>
      </c>
      <c r="N1212" s="31">
        <v>157</v>
      </c>
      <c r="O1212" s="33">
        <v>0</v>
      </c>
      <c r="P1212" s="33">
        <v>0</v>
      </c>
      <c r="Q1212" s="31">
        <v>12500</v>
      </c>
      <c r="R1212" s="151">
        <v>79.6</v>
      </c>
      <c r="S1212" s="64">
        <v>53652</v>
      </c>
      <c r="T1212" s="151" t="s">
        <v>2108</v>
      </c>
    </row>
    <row r="1213" spans="1:20" ht="15">
      <c r="A1213" s="85">
        <v>1202</v>
      </c>
      <c r="B1213" s="151" t="s">
        <v>2038</v>
      </c>
      <c r="C1213" s="152" t="s">
        <v>2039</v>
      </c>
      <c r="D1213" s="160" t="s">
        <v>29</v>
      </c>
      <c r="E1213" s="152" t="s">
        <v>2135</v>
      </c>
      <c r="F1213" s="64">
        <v>0</v>
      </c>
      <c r="G1213" s="79" t="s">
        <v>2108</v>
      </c>
      <c r="H1213" s="64">
        <v>0</v>
      </c>
      <c r="I1213" s="32" t="s">
        <v>2108</v>
      </c>
      <c r="J1213" s="64">
        <v>0</v>
      </c>
      <c r="K1213" s="76" t="s">
        <v>2108</v>
      </c>
      <c r="L1213" s="64">
        <v>0</v>
      </c>
      <c r="M1213" s="77" t="s">
        <v>2108</v>
      </c>
      <c r="N1213" s="31">
        <v>680</v>
      </c>
      <c r="O1213" s="33">
        <v>0</v>
      </c>
      <c r="P1213" s="33">
        <v>0</v>
      </c>
      <c r="Q1213" s="31">
        <v>10400</v>
      </c>
      <c r="R1213" s="151">
        <v>15.3</v>
      </c>
      <c r="S1213" s="64">
        <v>0</v>
      </c>
      <c r="T1213" s="151" t="s">
        <v>3410</v>
      </c>
    </row>
    <row r="1214" spans="1:20" ht="15">
      <c r="A1214" s="85">
        <v>1203</v>
      </c>
      <c r="B1214" s="151" t="s">
        <v>1046</v>
      </c>
      <c r="C1214" s="152" t="s">
        <v>1047</v>
      </c>
      <c r="D1214" s="160" t="s">
        <v>29</v>
      </c>
      <c r="E1214" s="152" t="s">
        <v>2116</v>
      </c>
      <c r="F1214" s="64">
        <v>0</v>
      </c>
      <c r="G1214" s="79" t="s">
        <v>2108</v>
      </c>
      <c r="H1214" s="64">
        <v>0</v>
      </c>
      <c r="I1214" s="73" t="s">
        <v>2108</v>
      </c>
      <c r="J1214" s="64">
        <v>0</v>
      </c>
      <c r="K1214" s="76" t="s">
        <v>2108</v>
      </c>
      <c r="L1214" s="64">
        <v>0</v>
      </c>
      <c r="M1214" s="76" t="s">
        <v>2108</v>
      </c>
      <c r="N1214" s="31">
        <v>1282</v>
      </c>
      <c r="O1214" s="33">
        <v>0</v>
      </c>
      <c r="P1214" s="33">
        <v>0</v>
      </c>
      <c r="Q1214" s="31">
        <v>9100</v>
      </c>
      <c r="R1214" s="151">
        <v>7.1</v>
      </c>
      <c r="S1214" s="64">
        <v>124</v>
      </c>
      <c r="T1214" s="151" t="s">
        <v>3410</v>
      </c>
    </row>
    <row r="1215" spans="1:20" ht="15">
      <c r="A1215" s="85">
        <v>1204</v>
      </c>
      <c r="B1215" s="151" t="s">
        <v>2743</v>
      </c>
      <c r="C1215" s="152" t="s">
        <v>2744</v>
      </c>
      <c r="D1215" s="160" t="s">
        <v>29</v>
      </c>
      <c r="E1215" s="152" t="s">
        <v>2135</v>
      </c>
      <c r="F1215" s="64">
        <v>0</v>
      </c>
      <c r="G1215" s="79" t="s">
        <v>2108</v>
      </c>
      <c r="H1215" s="64">
        <v>0</v>
      </c>
      <c r="I1215" s="32" t="s">
        <v>2108</v>
      </c>
      <c r="J1215" s="64">
        <v>82286878991</v>
      </c>
      <c r="K1215" s="78">
        <v>-0.2</v>
      </c>
      <c r="L1215" s="64">
        <v>1718935493</v>
      </c>
      <c r="M1215" s="78">
        <v>18.75</v>
      </c>
      <c r="N1215" s="31">
        <v>249</v>
      </c>
      <c r="O1215" s="33">
        <v>0</v>
      </c>
      <c r="P1215" s="33">
        <v>0</v>
      </c>
      <c r="Q1215" s="31">
        <v>10000</v>
      </c>
      <c r="R1215" s="151">
        <v>40.1</v>
      </c>
      <c r="S1215" s="64">
        <v>0</v>
      </c>
      <c r="T1215" s="151" t="s">
        <v>3410</v>
      </c>
    </row>
    <row r="1216" spans="1:20" ht="15">
      <c r="A1216" s="85">
        <v>1205</v>
      </c>
      <c r="B1216" s="151" t="s">
        <v>1050</v>
      </c>
      <c r="C1216" s="152" t="s">
        <v>1051</v>
      </c>
      <c r="D1216" s="160" t="s">
        <v>29</v>
      </c>
      <c r="E1216" s="152" t="s">
        <v>2105</v>
      </c>
      <c r="F1216" s="64">
        <v>0</v>
      </c>
      <c r="G1216" s="79" t="s">
        <v>2108</v>
      </c>
      <c r="H1216" s="64">
        <v>0</v>
      </c>
      <c r="I1216" s="78" t="s">
        <v>2108</v>
      </c>
      <c r="J1216" s="64">
        <v>1143531117786</v>
      </c>
      <c r="K1216" s="78">
        <v>-0.31</v>
      </c>
      <c r="L1216" s="64">
        <v>-29033605156</v>
      </c>
      <c r="M1216" s="76">
        <v>-1.81</v>
      </c>
      <c r="N1216" s="31">
        <v>14800</v>
      </c>
      <c r="O1216" s="33">
        <v>0</v>
      </c>
      <c r="P1216" s="33">
        <v>0</v>
      </c>
      <c r="Q1216" s="31">
        <v>7400</v>
      </c>
      <c r="R1216" s="151">
        <v>0.5</v>
      </c>
      <c r="S1216" s="64">
        <v>1362</v>
      </c>
      <c r="T1216" s="151" t="s">
        <v>3410</v>
      </c>
    </row>
    <row r="1217" spans="1:20" ht="15">
      <c r="A1217" s="85">
        <v>1206</v>
      </c>
      <c r="B1217" s="151" t="s">
        <v>1052</v>
      </c>
      <c r="C1217" s="152" t="s">
        <v>1053</v>
      </c>
      <c r="D1217" s="160" t="s">
        <v>29</v>
      </c>
      <c r="E1217" s="152" t="s">
        <v>2135</v>
      </c>
      <c r="F1217" s="64">
        <v>0</v>
      </c>
      <c r="G1217" s="79" t="s">
        <v>2108</v>
      </c>
      <c r="H1217" s="64">
        <v>0</v>
      </c>
      <c r="I1217" s="78" t="s">
        <v>2108</v>
      </c>
      <c r="J1217" s="64">
        <v>0</v>
      </c>
      <c r="K1217" s="77" t="s">
        <v>2108</v>
      </c>
      <c r="L1217" s="64">
        <v>0</v>
      </c>
      <c r="M1217" s="158" t="s">
        <v>2108</v>
      </c>
      <c r="N1217" s="31">
        <v>2200</v>
      </c>
      <c r="O1217" s="33">
        <v>0</v>
      </c>
      <c r="P1217" s="33">
        <v>0</v>
      </c>
      <c r="Q1217" s="31">
        <v>14300</v>
      </c>
      <c r="R1217" s="151">
        <v>6.5</v>
      </c>
      <c r="S1217" s="64">
        <v>204</v>
      </c>
      <c r="T1217" s="151" t="s">
        <v>3410</v>
      </c>
    </row>
    <row r="1218" spans="1:20" ht="15">
      <c r="A1218" s="85">
        <v>1207</v>
      </c>
      <c r="B1218" s="151" t="s">
        <v>1054</v>
      </c>
      <c r="C1218" s="152" t="s">
        <v>2745</v>
      </c>
      <c r="D1218" s="160" t="s">
        <v>29</v>
      </c>
      <c r="E1218" s="152" t="s">
        <v>2194</v>
      </c>
      <c r="F1218" s="64">
        <v>65989885019</v>
      </c>
      <c r="G1218" s="76">
        <v>1.96</v>
      </c>
      <c r="H1218" s="64">
        <v>-47678379904</v>
      </c>
      <c r="I1218" s="78">
        <v>-0.58</v>
      </c>
      <c r="J1218" s="64">
        <v>176610026837</v>
      </c>
      <c r="K1218" s="73">
        <v>0.61</v>
      </c>
      <c r="L1218" s="64">
        <v>-97142438830</v>
      </c>
      <c r="M1218" s="73">
        <v>0.45</v>
      </c>
      <c r="N1218" s="31">
        <v>-4000</v>
      </c>
      <c r="O1218" s="33">
        <v>0</v>
      </c>
      <c r="P1218" s="33">
        <v>0</v>
      </c>
      <c r="Q1218" s="31">
        <v>400</v>
      </c>
      <c r="R1218" s="151">
        <v>-0.1</v>
      </c>
      <c r="S1218" s="64">
        <v>213</v>
      </c>
      <c r="T1218" s="151" t="s">
        <v>3410</v>
      </c>
    </row>
    <row r="1219" spans="1:20" ht="15">
      <c r="A1219" s="85">
        <v>1208</v>
      </c>
      <c r="B1219" s="151" t="s">
        <v>1058</v>
      </c>
      <c r="C1219" s="152" t="s">
        <v>1059</v>
      </c>
      <c r="D1219" s="160" t="s">
        <v>29</v>
      </c>
      <c r="E1219" s="152" t="s">
        <v>2132</v>
      </c>
      <c r="F1219" s="64">
        <v>0</v>
      </c>
      <c r="G1219" s="79" t="s">
        <v>2108</v>
      </c>
      <c r="H1219" s="64">
        <v>0</v>
      </c>
      <c r="I1219" s="32" t="s">
        <v>2108</v>
      </c>
      <c r="J1219" s="64">
        <v>0</v>
      </c>
      <c r="K1219" s="78" t="s">
        <v>2108</v>
      </c>
      <c r="L1219" s="64">
        <v>0</v>
      </c>
      <c r="M1219" s="158" t="s">
        <v>2108</v>
      </c>
      <c r="N1219" s="31">
        <v>1059</v>
      </c>
      <c r="O1219" s="33">
        <v>0</v>
      </c>
      <c r="P1219" s="33">
        <v>0</v>
      </c>
      <c r="Q1219" s="31">
        <v>27000</v>
      </c>
      <c r="R1219" s="151">
        <v>25.5</v>
      </c>
      <c r="S1219" s="64">
        <v>217</v>
      </c>
      <c r="T1219" s="151" t="s">
        <v>3410</v>
      </c>
    </row>
    <row r="1220" spans="1:20" ht="15">
      <c r="A1220" s="85">
        <v>1209</v>
      </c>
      <c r="B1220" s="151" t="s">
        <v>1060</v>
      </c>
      <c r="C1220" s="152" t="s">
        <v>1061</v>
      </c>
      <c r="D1220" s="160" t="s">
        <v>29</v>
      </c>
      <c r="E1220" s="152" t="s">
        <v>2135</v>
      </c>
      <c r="F1220" s="64">
        <v>21008491516</v>
      </c>
      <c r="G1220" s="73">
        <v>0.08</v>
      </c>
      <c r="H1220" s="64">
        <v>3253421120</v>
      </c>
      <c r="I1220" s="73">
        <v>0.22</v>
      </c>
      <c r="J1220" s="64">
        <v>76959665448</v>
      </c>
      <c r="K1220" s="78">
        <v>0.12</v>
      </c>
      <c r="L1220" s="64">
        <v>5166076859</v>
      </c>
      <c r="M1220" s="78">
        <v>0.12</v>
      </c>
      <c r="N1220" s="31">
        <v>298</v>
      </c>
      <c r="O1220" s="33">
        <v>0.021</v>
      </c>
      <c r="P1220" s="33">
        <v>0.029</v>
      </c>
      <c r="Q1220" s="31">
        <v>11100</v>
      </c>
      <c r="R1220" s="151">
        <v>37.2</v>
      </c>
      <c r="S1220" s="64">
        <v>0</v>
      </c>
      <c r="T1220" s="151" t="s">
        <v>3410</v>
      </c>
    </row>
    <row r="1221" spans="1:20" ht="15">
      <c r="A1221" s="85">
        <v>1210</v>
      </c>
      <c r="B1221" s="151" t="s">
        <v>2746</v>
      </c>
      <c r="C1221" s="152" t="s">
        <v>2747</v>
      </c>
      <c r="D1221" s="160" t="s">
        <v>29</v>
      </c>
      <c r="E1221" s="152" t="s">
        <v>2135</v>
      </c>
      <c r="F1221" s="64">
        <v>27546816844</v>
      </c>
      <c r="G1221" s="78">
        <v>-0.05</v>
      </c>
      <c r="H1221" s="64">
        <v>5371340178</v>
      </c>
      <c r="I1221" s="78">
        <v>0.8</v>
      </c>
      <c r="J1221" s="64">
        <v>100058026507</v>
      </c>
      <c r="K1221" s="78">
        <v>0.26</v>
      </c>
      <c r="L1221" s="64">
        <v>11247401954</v>
      </c>
      <c r="M1221" s="78">
        <v>0.3</v>
      </c>
      <c r="N1221" s="31">
        <v>461</v>
      </c>
      <c r="O1221" s="33">
        <v>0.03</v>
      </c>
      <c r="P1221" s="33">
        <v>0.044</v>
      </c>
      <c r="Q1221" s="31">
        <v>10500</v>
      </c>
      <c r="R1221" s="151">
        <v>22.8</v>
      </c>
      <c r="S1221" s="64">
        <v>0</v>
      </c>
      <c r="T1221" s="151" t="s">
        <v>3410</v>
      </c>
    </row>
    <row r="1222" spans="1:20" ht="15">
      <c r="A1222" s="85">
        <v>1211</v>
      </c>
      <c r="B1222" s="151" t="s">
        <v>2748</v>
      </c>
      <c r="C1222" s="152" t="s">
        <v>2749</v>
      </c>
      <c r="D1222" s="160" t="s">
        <v>29</v>
      </c>
      <c r="E1222" s="152" t="s">
        <v>2135</v>
      </c>
      <c r="F1222" s="64">
        <v>92634874943</v>
      </c>
      <c r="G1222" s="78">
        <v>-0.02</v>
      </c>
      <c r="H1222" s="64">
        <v>2818375658</v>
      </c>
      <c r="I1222" s="78">
        <v>0.3</v>
      </c>
      <c r="J1222" s="64">
        <v>369311875407</v>
      </c>
      <c r="K1222" s="78">
        <v>0.01</v>
      </c>
      <c r="L1222" s="64">
        <v>7508441632</v>
      </c>
      <c r="M1222" s="158">
        <v>0.1</v>
      </c>
      <c r="N1222" s="31">
        <v>239</v>
      </c>
      <c r="O1222" s="33">
        <v>0.012</v>
      </c>
      <c r="P1222" s="33">
        <v>0.023</v>
      </c>
      <c r="Q1222" s="31">
        <v>31700</v>
      </c>
      <c r="R1222" s="151">
        <v>132.8</v>
      </c>
      <c r="S1222" s="64">
        <v>0</v>
      </c>
      <c r="T1222" s="151" t="s">
        <v>3410</v>
      </c>
    </row>
    <row r="1223" spans="1:20" ht="15">
      <c r="A1223" s="85">
        <v>1212</v>
      </c>
      <c r="B1223" s="151" t="s">
        <v>2750</v>
      </c>
      <c r="C1223" s="152" t="s">
        <v>2751</v>
      </c>
      <c r="D1223" s="160" t="s">
        <v>29</v>
      </c>
      <c r="E1223" s="152" t="s">
        <v>2135</v>
      </c>
      <c r="F1223" s="64">
        <v>0</v>
      </c>
      <c r="G1223" s="79" t="s">
        <v>2108</v>
      </c>
      <c r="H1223" s="64">
        <v>0</v>
      </c>
      <c r="I1223" s="32" t="s">
        <v>2108</v>
      </c>
      <c r="J1223" s="64">
        <v>0</v>
      </c>
      <c r="K1223" s="76" t="s">
        <v>2108</v>
      </c>
      <c r="L1223" s="64">
        <v>0</v>
      </c>
      <c r="M1223" s="76" t="s">
        <v>2108</v>
      </c>
      <c r="N1223" s="31">
        <v>3386</v>
      </c>
      <c r="O1223" s="33">
        <v>0</v>
      </c>
      <c r="P1223" s="33">
        <v>0</v>
      </c>
      <c r="Q1223" s="31">
        <v>34200</v>
      </c>
      <c r="R1223" s="151">
        <v>10.1</v>
      </c>
      <c r="S1223" s="64">
        <v>539</v>
      </c>
      <c r="T1223" s="151" t="s">
        <v>3410</v>
      </c>
    </row>
    <row r="1224" spans="1:20" ht="15">
      <c r="A1224" s="85">
        <v>1213</v>
      </c>
      <c r="B1224" s="151" t="s">
        <v>1068</v>
      </c>
      <c r="C1224" s="152" t="s">
        <v>1069</v>
      </c>
      <c r="D1224" s="160" t="s">
        <v>29</v>
      </c>
      <c r="E1224" s="152" t="s">
        <v>2111</v>
      </c>
      <c r="F1224" s="64">
        <v>0</v>
      </c>
      <c r="G1224" s="79" t="s">
        <v>2108</v>
      </c>
      <c r="H1224" s="64">
        <v>0</v>
      </c>
      <c r="I1224" s="32" t="s">
        <v>2108</v>
      </c>
      <c r="J1224" s="64">
        <v>2144537434</v>
      </c>
      <c r="K1224" s="76">
        <v>-1.09</v>
      </c>
      <c r="L1224" s="64">
        <v>-228592363514</v>
      </c>
      <c r="M1224" s="158">
        <v>0.23</v>
      </c>
      <c r="N1224" s="31">
        <v>-4000</v>
      </c>
      <c r="O1224" s="33">
        <v>0</v>
      </c>
      <c r="P1224" s="33">
        <v>0</v>
      </c>
      <c r="Q1224" s="31">
        <v>400</v>
      </c>
      <c r="R1224" s="151">
        <v>-0.1</v>
      </c>
      <c r="S1224" s="64">
        <v>26308</v>
      </c>
      <c r="T1224" s="151" t="s">
        <v>3410</v>
      </c>
    </row>
    <row r="1225" spans="1:20" ht="15">
      <c r="A1225" s="85">
        <v>1214</v>
      </c>
      <c r="B1225" s="151" t="s">
        <v>2752</v>
      </c>
      <c r="C1225" s="152" t="s">
        <v>2753</v>
      </c>
      <c r="D1225" s="160" t="s">
        <v>29</v>
      </c>
      <c r="E1225" s="152" t="s">
        <v>2111</v>
      </c>
      <c r="F1225" s="64">
        <v>48127161903</v>
      </c>
      <c r="G1225" s="73">
        <v>0.14</v>
      </c>
      <c r="H1225" s="64">
        <v>32809998662</v>
      </c>
      <c r="I1225" s="78">
        <v>0.6</v>
      </c>
      <c r="J1225" s="64">
        <v>159146574772</v>
      </c>
      <c r="K1225" s="78">
        <v>0.01</v>
      </c>
      <c r="L1225" s="64">
        <v>71123778331</v>
      </c>
      <c r="M1225" s="78">
        <v>-0.23</v>
      </c>
      <c r="N1225" s="31">
        <v>9623</v>
      </c>
      <c r="O1225" s="33">
        <v>0.052</v>
      </c>
      <c r="P1225" s="33">
        <v>0.413</v>
      </c>
      <c r="Q1225" s="31">
        <v>66400</v>
      </c>
      <c r="R1225" s="151">
        <v>6.9</v>
      </c>
      <c r="S1225" s="64">
        <v>15068</v>
      </c>
      <c r="T1225" s="151" t="s">
        <v>3410</v>
      </c>
    </row>
    <row r="1226" spans="1:20" ht="15">
      <c r="A1226" s="85">
        <v>1215</v>
      </c>
      <c r="B1226" s="151" t="s">
        <v>3318</v>
      </c>
      <c r="C1226" s="152" t="s">
        <v>3319</v>
      </c>
      <c r="D1226" s="160" t="s">
        <v>29</v>
      </c>
      <c r="E1226" s="152" t="s">
        <v>2132</v>
      </c>
      <c r="F1226" s="64">
        <v>0</v>
      </c>
      <c r="G1226" s="79" t="s">
        <v>2108</v>
      </c>
      <c r="H1226" s="64">
        <v>0</v>
      </c>
      <c r="I1226" s="77" t="s">
        <v>2108</v>
      </c>
      <c r="J1226" s="64">
        <v>437386122373</v>
      </c>
      <c r="K1226" s="78">
        <v>-0.54</v>
      </c>
      <c r="L1226" s="64">
        <v>-6044659697</v>
      </c>
      <c r="M1226" s="77">
        <v>-0.93</v>
      </c>
      <c r="N1226" s="31">
        <v>16</v>
      </c>
      <c r="O1226" s="33">
        <v>0</v>
      </c>
      <c r="P1226" s="33">
        <v>0</v>
      </c>
      <c r="Q1226" s="31">
        <v>10000</v>
      </c>
      <c r="R1226" s="151">
        <v>630.6</v>
      </c>
      <c r="S1226" s="64">
        <v>78</v>
      </c>
      <c r="T1226" s="151" t="s">
        <v>3410</v>
      </c>
    </row>
    <row r="1227" spans="1:20" ht="15">
      <c r="A1227" s="85">
        <v>1216</v>
      </c>
      <c r="B1227" s="151" t="s">
        <v>2754</v>
      </c>
      <c r="C1227" s="152" t="s">
        <v>2755</v>
      </c>
      <c r="D1227" s="160" t="s">
        <v>29</v>
      </c>
      <c r="E1227" s="152" t="s">
        <v>2406</v>
      </c>
      <c r="F1227" s="64">
        <v>0</v>
      </c>
      <c r="G1227" s="79" t="s">
        <v>2108</v>
      </c>
      <c r="H1227" s="64">
        <v>0</v>
      </c>
      <c r="I1227" s="32" t="s">
        <v>2108</v>
      </c>
      <c r="J1227" s="64">
        <v>0</v>
      </c>
      <c r="K1227" s="32" t="s">
        <v>2108</v>
      </c>
      <c r="L1227" s="64">
        <v>0</v>
      </c>
      <c r="M1227" s="32" t="s">
        <v>2108</v>
      </c>
      <c r="N1227" s="31">
        <v>1106</v>
      </c>
      <c r="O1227" s="33">
        <v>0</v>
      </c>
      <c r="P1227" s="33">
        <v>0</v>
      </c>
      <c r="Q1227" s="31">
        <v>5200</v>
      </c>
      <c r="R1227" s="151">
        <v>4.7</v>
      </c>
      <c r="S1227" s="64">
        <v>0</v>
      </c>
      <c r="T1227" s="151" t="s">
        <v>3410</v>
      </c>
    </row>
    <row r="1228" spans="1:20" ht="15">
      <c r="A1228" s="85">
        <v>1217</v>
      </c>
      <c r="B1228" s="151" t="s">
        <v>2756</v>
      </c>
      <c r="C1228" s="152" t="s">
        <v>2757</v>
      </c>
      <c r="D1228" s="160" t="s">
        <v>29</v>
      </c>
      <c r="E1228" s="152" t="s">
        <v>2397</v>
      </c>
      <c r="F1228" s="64">
        <v>0</v>
      </c>
      <c r="G1228" s="79" t="s">
        <v>2108</v>
      </c>
      <c r="H1228" s="64">
        <v>0</v>
      </c>
      <c r="I1228" s="78" t="s">
        <v>2108</v>
      </c>
      <c r="J1228" s="64">
        <v>0</v>
      </c>
      <c r="K1228" s="78" t="s">
        <v>2108</v>
      </c>
      <c r="L1228" s="64">
        <v>0</v>
      </c>
      <c r="M1228" s="78" t="s">
        <v>2108</v>
      </c>
      <c r="N1228" s="31">
        <v>1161</v>
      </c>
      <c r="O1228" s="33">
        <v>0</v>
      </c>
      <c r="P1228" s="33">
        <v>0</v>
      </c>
      <c r="Q1228" s="31">
        <v>6500</v>
      </c>
      <c r="R1228" s="151">
        <v>5.6</v>
      </c>
      <c r="S1228" s="64">
        <v>983</v>
      </c>
      <c r="T1228" s="151" t="s">
        <v>3410</v>
      </c>
    </row>
    <row r="1229" spans="1:20" ht="15">
      <c r="A1229" s="85">
        <v>1218</v>
      </c>
      <c r="B1229" s="151" t="s">
        <v>1074</v>
      </c>
      <c r="C1229" s="152" t="s">
        <v>1075</v>
      </c>
      <c r="D1229" s="160" t="s">
        <v>29</v>
      </c>
      <c r="E1229" s="152" t="s">
        <v>2135</v>
      </c>
      <c r="F1229" s="64">
        <v>0</v>
      </c>
      <c r="G1229" s="79" t="s">
        <v>2108</v>
      </c>
      <c r="H1229" s="64">
        <v>0</v>
      </c>
      <c r="I1229" s="32" t="s">
        <v>2108</v>
      </c>
      <c r="J1229" s="64">
        <v>0</v>
      </c>
      <c r="K1229" s="78" t="s">
        <v>2108</v>
      </c>
      <c r="L1229" s="64">
        <v>0</v>
      </c>
      <c r="M1229" s="77" t="s">
        <v>2108</v>
      </c>
      <c r="N1229" s="31">
        <v>2120</v>
      </c>
      <c r="O1229" s="33">
        <v>0</v>
      </c>
      <c r="P1229" s="33">
        <v>0</v>
      </c>
      <c r="Q1229" s="31">
        <v>21200</v>
      </c>
      <c r="R1229" s="151">
        <v>10</v>
      </c>
      <c r="S1229" s="64">
        <v>166</v>
      </c>
      <c r="T1229" s="151" t="s">
        <v>3410</v>
      </c>
    </row>
    <row r="1230" spans="1:20" ht="15">
      <c r="A1230" s="85">
        <v>1219</v>
      </c>
      <c r="B1230" s="151" t="s">
        <v>1080</v>
      </c>
      <c r="C1230" s="152" t="s">
        <v>1081</v>
      </c>
      <c r="D1230" s="160" t="s">
        <v>29</v>
      </c>
      <c r="E1230" s="152" t="s">
        <v>2170</v>
      </c>
      <c r="F1230" s="64">
        <v>0</v>
      </c>
      <c r="G1230" s="79" t="s">
        <v>2108</v>
      </c>
      <c r="H1230" s="64">
        <v>0</v>
      </c>
      <c r="I1230" s="32" t="s">
        <v>2108</v>
      </c>
      <c r="J1230" s="64">
        <v>0</v>
      </c>
      <c r="K1230" s="32" t="s">
        <v>2108</v>
      </c>
      <c r="L1230" s="64">
        <v>0</v>
      </c>
      <c r="M1230" s="32" t="s">
        <v>2108</v>
      </c>
      <c r="N1230" s="31">
        <v>207</v>
      </c>
      <c r="O1230" s="33">
        <v>0</v>
      </c>
      <c r="P1230" s="33">
        <v>0</v>
      </c>
      <c r="Q1230" s="31">
        <v>6000</v>
      </c>
      <c r="R1230" s="151">
        <v>29</v>
      </c>
      <c r="S1230" s="64">
        <v>0</v>
      </c>
      <c r="T1230" s="151" t="s">
        <v>3410</v>
      </c>
    </row>
    <row r="1231" spans="1:20" ht="15">
      <c r="A1231" s="85">
        <v>1220</v>
      </c>
      <c r="B1231" s="151" t="s">
        <v>3462</v>
      </c>
      <c r="C1231" s="152" t="s">
        <v>3463</v>
      </c>
      <c r="D1231" s="160" t="s">
        <v>29</v>
      </c>
      <c r="E1231" s="152" t="s">
        <v>2110</v>
      </c>
      <c r="F1231" s="64">
        <v>24663810592</v>
      </c>
      <c r="G1231" s="73">
        <v>0.16</v>
      </c>
      <c r="H1231" s="64">
        <v>-22314377190</v>
      </c>
      <c r="I1231" s="32">
        <v>-33.75</v>
      </c>
      <c r="J1231" s="64">
        <v>137345463916</v>
      </c>
      <c r="K1231" s="76">
        <v>1.12</v>
      </c>
      <c r="L1231" s="64">
        <v>295656775372</v>
      </c>
      <c r="M1231" s="76">
        <v>2.6</v>
      </c>
      <c r="N1231" s="31">
        <v>4792</v>
      </c>
      <c r="O1231" s="33">
        <v>0.45</v>
      </c>
      <c r="P1231" s="33">
        <v>0.469</v>
      </c>
      <c r="Q1231" s="31">
        <v>11500</v>
      </c>
      <c r="R1231" s="151">
        <v>2.4</v>
      </c>
      <c r="S1231" s="64">
        <v>13067</v>
      </c>
      <c r="T1231" s="151" t="s">
        <v>3410</v>
      </c>
    </row>
    <row r="1232" spans="1:20" ht="15">
      <c r="A1232" s="85">
        <v>1221</v>
      </c>
      <c r="B1232" s="151" t="s">
        <v>3393</v>
      </c>
      <c r="C1232" s="152" t="s">
        <v>3394</v>
      </c>
      <c r="D1232" s="160" t="s">
        <v>29</v>
      </c>
      <c r="E1232" s="152" t="s">
        <v>2135</v>
      </c>
      <c r="F1232" s="64">
        <v>0</v>
      </c>
      <c r="G1232" s="79" t="s">
        <v>2108</v>
      </c>
      <c r="H1232" s="64">
        <v>0</v>
      </c>
      <c r="I1232" s="32" t="s">
        <v>2108</v>
      </c>
      <c r="J1232" s="64">
        <v>7873738560</v>
      </c>
      <c r="K1232" s="32" t="s">
        <v>2108</v>
      </c>
      <c r="L1232" s="64">
        <v>3201966561</v>
      </c>
      <c r="M1232" s="32" t="s">
        <v>2108</v>
      </c>
      <c r="N1232" s="31"/>
      <c r="O1232" s="33">
        <v>0</v>
      </c>
      <c r="P1232" s="33">
        <v>0</v>
      </c>
      <c r="Q1232" s="31">
        <v>0</v>
      </c>
      <c r="R1232" s="151">
        <v>0</v>
      </c>
      <c r="S1232" s="64">
        <v>0</v>
      </c>
      <c r="T1232" s="151" t="s">
        <v>3410</v>
      </c>
    </row>
    <row r="1233" spans="1:20" ht="15">
      <c r="A1233" s="85">
        <v>1222</v>
      </c>
      <c r="B1233" s="151" t="s">
        <v>2758</v>
      </c>
      <c r="C1233" s="152" t="s">
        <v>2759</v>
      </c>
      <c r="D1233" s="160" t="s">
        <v>29</v>
      </c>
      <c r="E1233" s="152" t="s">
        <v>2150</v>
      </c>
      <c r="F1233" s="64">
        <v>0</v>
      </c>
      <c r="G1233" s="79" t="s">
        <v>2108</v>
      </c>
      <c r="H1233" s="64">
        <v>0</v>
      </c>
      <c r="I1233" s="32" t="s">
        <v>2108</v>
      </c>
      <c r="J1233" s="64">
        <v>0</v>
      </c>
      <c r="K1233" s="78" t="s">
        <v>2108</v>
      </c>
      <c r="L1233" s="64">
        <v>0</v>
      </c>
      <c r="M1233" s="78" t="s">
        <v>2108</v>
      </c>
      <c r="N1233" s="31">
        <v>-158</v>
      </c>
      <c r="O1233" s="33">
        <v>0</v>
      </c>
      <c r="P1233" s="33">
        <v>0</v>
      </c>
      <c r="Q1233" s="31">
        <v>14600</v>
      </c>
      <c r="R1233" s="151">
        <v>-92.4</v>
      </c>
      <c r="S1233" s="64">
        <v>17</v>
      </c>
      <c r="T1233" s="151" t="s">
        <v>3410</v>
      </c>
    </row>
    <row r="1234" spans="1:20" ht="15">
      <c r="A1234" s="85">
        <v>1223</v>
      </c>
      <c r="B1234" s="151" t="s">
        <v>2760</v>
      </c>
      <c r="C1234" s="152" t="s">
        <v>2761</v>
      </c>
      <c r="D1234" s="160" t="s">
        <v>29</v>
      </c>
      <c r="E1234" s="152" t="s">
        <v>2143</v>
      </c>
      <c r="F1234" s="64">
        <v>0</v>
      </c>
      <c r="G1234" s="79" t="s">
        <v>2108</v>
      </c>
      <c r="H1234" s="64">
        <v>0</v>
      </c>
      <c r="I1234" s="32" t="s">
        <v>2108</v>
      </c>
      <c r="J1234" s="64">
        <v>37034822185</v>
      </c>
      <c r="K1234" s="32" t="s">
        <v>2108</v>
      </c>
      <c r="L1234" s="64">
        <v>-28421993213</v>
      </c>
      <c r="M1234" s="32">
        <v>-276.08</v>
      </c>
      <c r="N1234" s="31"/>
      <c r="O1234" s="33">
        <v>0</v>
      </c>
      <c r="P1234" s="33">
        <v>0</v>
      </c>
      <c r="Q1234" s="31">
        <v>10000</v>
      </c>
      <c r="R1234" s="151">
        <v>0</v>
      </c>
      <c r="S1234" s="64">
        <v>0</v>
      </c>
      <c r="T1234" s="151" t="s">
        <v>3410</v>
      </c>
    </row>
    <row r="1235" spans="1:20" ht="15">
      <c r="A1235" s="85">
        <v>1224</v>
      </c>
      <c r="B1235" s="151" t="s">
        <v>2762</v>
      </c>
      <c r="C1235" s="152" t="s">
        <v>2763</v>
      </c>
      <c r="D1235" s="160" t="s">
        <v>29</v>
      </c>
      <c r="E1235" s="152" t="s">
        <v>2553</v>
      </c>
      <c r="F1235" s="64">
        <v>0</v>
      </c>
      <c r="G1235" s="79" t="s">
        <v>2108</v>
      </c>
      <c r="H1235" s="64">
        <v>0</v>
      </c>
      <c r="I1235" s="78" t="s">
        <v>2108</v>
      </c>
      <c r="J1235" s="64">
        <v>0</v>
      </c>
      <c r="K1235" s="78" t="s">
        <v>2108</v>
      </c>
      <c r="L1235" s="64">
        <v>0</v>
      </c>
      <c r="M1235" s="78" t="s">
        <v>2108</v>
      </c>
      <c r="N1235" s="31">
        <v>353</v>
      </c>
      <c r="O1235" s="33">
        <v>0</v>
      </c>
      <c r="P1235" s="33">
        <v>0</v>
      </c>
      <c r="Q1235" s="31">
        <v>10000</v>
      </c>
      <c r="R1235" s="151">
        <v>28.3</v>
      </c>
      <c r="S1235" s="64">
        <v>0</v>
      </c>
      <c r="T1235" s="151" t="s">
        <v>3410</v>
      </c>
    </row>
    <row r="1236" spans="1:20" ht="15">
      <c r="A1236" s="85">
        <v>1225</v>
      </c>
      <c r="B1236" s="151" t="s">
        <v>3181</v>
      </c>
      <c r="C1236" s="152" t="s">
        <v>3182</v>
      </c>
      <c r="D1236" s="160" t="s">
        <v>29</v>
      </c>
      <c r="E1236" s="152" t="s">
        <v>2116</v>
      </c>
      <c r="F1236" s="64">
        <v>0</v>
      </c>
      <c r="G1236" s="79" t="s">
        <v>2108</v>
      </c>
      <c r="H1236" s="64">
        <v>0</v>
      </c>
      <c r="I1236" s="78" t="s">
        <v>2108</v>
      </c>
      <c r="J1236" s="64">
        <v>0</v>
      </c>
      <c r="K1236" s="77" t="s">
        <v>2108</v>
      </c>
      <c r="L1236" s="64">
        <v>0</v>
      </c>
      <c r="M1236" s="73" t="s">
        <v>2108</v>
      </c>
      <c r="N1236" s="31">
        <v>3500</v>
      </c>
      <c r="O1236" s="33">
        <v>0</v>
      </c>
      <c r="P1236" s="33">
        <v>0</v>
      </c>
      <c r="Q1236" s="31">
        <v>14000</v>
      </c>
      <c r="R1236" s="151">
        <v>4</v>
      </c>
      <c r="S1236" s="64">
        <v>283</v>
      </c>
      <c r="T1236" s="151" t="s">
        <v>3410</v>
      </c>
    </row>
    <row r="1237" spans="1:20" ht="15">
      <c r="A1237" s="85">
        <v>1226</v>
      </c>
      <c r="B1237" s="151" t="s">
        <v>2764</v>
      </c>
      <c r="C1237" s="152" t="s">
        <v>2765</v>
      </c>
      <c r="D1237" s="160" t="s">
        <v>29</v>
      </c>
      <c r="E1237" s="152" t="s">
        <v>2125</v>
      </c>
      <c r="F1237" s="64">
        <v>24328890580</v>
      </c>
      <c r="G1237" s="73">
        <v>0.05</v>
      </c>
      <c r="H1237" s="64">
        <v>219860768</v>
      </c>
      <c r="I1237" s="77">
        <v>-0.62</v>
      </c>
      <c r="J1237" s="64">
        <v>131054928441</v>
      </c>
      <c r="K1237" s="77">
        <v>0.98</v>
      </c>
      <c r="L1237" s="64">
        <v>2028321851</v>
      </c>
      <c r="M1237" s="78">
        <v>9.72</v>
      </c>
      <c r="N1237" s="31">
        <v>482</v>
      </c>
      <c r="O1237" s="33">
        <v>0.02</v>
      </c>
      <c r="P1237" s="33">
        <v>0.03</v>
      </c>
      <c r="Q1237" s="31">
        <v>4000</v>
      </c>
      <c r="R1237" s="151">
        <v>8.3</v>
      </c>
      <c r="S1237" s="64">
        <v>0</v>
      </c>
      <c r="T1237" s="151" t="s">
        <v>3410</v>
      </c>
    </row>
    <row r="1238" spans="1:20" ht="15">
      <c r="A1238" s="85">
        <v>1227</v>
      </c>
      <c r="B1238" s="151" t="s">
        <v>2766</v>
      </c>
      <c r="C1238" s="152" t="s">
        <v>2767</v>
      </c>
      <c r="D1238" s="160" t="s">
        <v>29</v>
      </c>
      <c r="E1238" s="152" t="s">
        <v>2171</v>
      </c>
      <c r="F1238" s="64">
        <v>80384350466</v>
      </c>
      <c r="G1238" s="77">
        <v>0.62</v>
      </c>
      <c r="H1238" s="64">
        <v>-18482053510</v>
      </c>
      <c r="I1238" s="32">
        <v>-5.19</v>
      </c>
      <c r="J1238" s="64">
        <v>286323784019</v>
      </c>
      <c r="K1238" s="32">
        <v>0.63</v>
      </c>
      <c r="L1238" s="64">
        <v>-111054706744</v>
      </c>
      <c r="M1238" s="32">
        <v>-6.35</v>
      </c>
      <c r="N1238" s="31">
        <v>-32000</v>
      </c>
      <c r="O1238" s="33">
        <v>-0.165</v>
      </c>
      <c r="P1238" s="33">
        <v>0</v>
      </c>
      <c r="Q1238" s="31">
        <v>3200</v>
      </c>
      <c r="R1238" s="151">
        <v>-0.1</v>
      </c>
      <c r="S1238" s="64">
        <v>96</v>
      </c>
      <c r="T1238" s="151" t="s">
        <v>3410</v>
      </c>
    </row>
    <row r="1239" spans="1:20" ht="15">
      <c r="A1239" s="85">
        <v>1228</v>
      </c>
      <c r="B1239" s="151" t="s">
        <v>2768</v>
      </c>
      <c r="C1239" s="152" t="s">
        <v>2769</v>
      </c>
      <c r="D1239" s="160" t="s">
        <v>29</v>
      </c>
      <c r="E1239" s="152" t="s">
        <v>2164</v>
      </c>
      <c r="F1239" s="64">
        <v>300803602382</v>
      </c>
      <c r="G1239" s="77">
        <v>0.82</v>
      </c>
      <c r="H1239" s="64">
        <v>-930157213</v>
      </c>
      <c r="I1239" s="32">
        <v>0.9</v>
      </c>
      <c r="J1239" s="64">
        <v>839716439082</v>
      </c>
      <c r="K1239" s="32">
        <v>0.06</v>
      </c>
      <c r="L1239" s="64">
        <v>20891084642</v>
      </c>
      <c r="M1239" s="32">
        <v>1.71</v>
      </c>
      <c r="N1239" s="31">
        <v>443</v>
      </c>
      <c r="O1239" s="33">
        <v>0.021</v>
      </c>
      <c r="P1239" s="33">
        <v>0.045</v>
      </c>
      <c r="Q1239" s="31">
        <v>7000</v>
      </c>
      <c r="R1239" s="151">
        <v>15.8</v>
      </c>
      <c r="S1239" s="64">
        <v>187</v>
      </c>
      <c r="T1239" s="151" t="s">
        <v>3410</v>
      </c>
    </row>
    <row r="1240" spans="1:20" ht="15">
      <c r="A1240" s="85">
        <v>1229</v>
      </c>
      <c r="B1240" s="151" t="s">
        <v>1110</v>
      </c>
      <c r="C1240" s="152" t="s">
        <v>1111</v>
      </c>
      <c r="D1240" s="160" t="s">
        <v>29</v>
      </c>
      <c r="E1240" s="152" t="s">
        <v>2175</v>
      </c>
      <c r="F1240" s="64">
        <v>0</v>
      </c>
      <c r="G1240" s="79" t="s">
        <v>2108</v>
      </c>
      <c r="H1240" s="64">
        <v>0</v>
      </c>
      <c r="I1240" s="77" t="s">
        <v>2108</v>
      </c>
      <c r="J1240" s="64">
        <v>0</v>
      </c>
      <c r="K1240" s="78" t="s">
        <v>2108</v>
      </c>
      <c r="L1240" s="64">
        <v>0</v>
      </c>
      <c r="M1240" s="158" t="s">
        <v>2108</v>
      </c>
      <c r="N1240" s="31">
        <v>-2439</v>
      </c>
      <c r="O1240" s="33">
        <v>0</v>
      </c>
      <c r="P1240" s="33">
        <v>0</v>
      </c>
      <c r="Q1240" s="31">
        <v>10000</v>
      </c>
      <c r="R1240" s="151">
        <v>-4.1</v>
      </c>
      <c r="S1240" s="64">
        <v>43</v>
      </c>
      <c r="T1240" s="151" t="s">
        <v>3410</v>
      </c>
    </row>
    <row r="1241" spans="1:20" ht="15">
      <c r="A1241" s="85">
        <v>1230</v>
      </c>
      <c r="B1241" s="151" t="s">
        <v>1112</v>
      </c>
      <c r="C1241" s="152" t="s">
        <v>1113</v>
      </c>
      <c r="D1241" s="160" t="s">
        <v>29</v>
      </c>
      <c r="E1241" s="152" t="s">
        <v>2193</v>
      </c>
      <c r="F1241" s="64">
        <v>0</v>
      </c>
      <c r="G1241" s="79" t="s">
        <v>2108</v>
      </c>
      <c r="H1241" s="64">
        <v>0</v>
      </c>
      <c r="I1241" s="78" t="s">
        <v>2108</v>
      </c>
      <c r="J1241" s="64">
        <v>0</v>
      </c>
      <c r="K1241" s="76" t="s">
        <v>2108</v>
      </c>
      <c r="L1241" s="64">
        <v>0</v>
      </c>
      <c r="M1241" s="158" t="s">
        <v>2108</v>
      </c>
      <c r="N1241" s="31">
        <v>4545</v>
      </c>
      <c r="O1241" s="33">
        <v>0</v>
      </c>
      <c r="P1241" s="33">
        <v>0</v>
      </c>
      <c r="Q1241" s="31">
        <v>25000</v>
      </c>
      <c r="R1241" s="151">
        <v>5.5</v>
      </c>
      <c r="S1241" s="64">
        <v>65</v>
      </c>
      <c r="T1241" s="151" t="s">
        <v>3410</v>
      </c>
    </row>
    <row r="1242" spans="1:20" ht="15">
      <c r="A1242" s="85">
        <v>1231</v>
      </c>
      <c r="B1242" s="151" t="s">
        <v>2770</v>
      </c>
      <c r="C1242" s="152" t="s">
        <v>2771</v>
      </c>
      <c r="D1242" s="160" t="s">
        <v>29</v>
      </c>
      <c r="E1242" s="152" t="s">
        <v>2207</v>
      </c>
      <c r="F1242" s="64">
        <v>51767874416</v>
      </c>
      <c r="G1242" s="79" t="s">
        <v>2108</v>
      </c>
      <c r="H1242" s="64">
        <v>-338657774</v>
      </c>
      <c r="I1242" s="73" t="s">
        <v>2108</v>
      </c>
      <c r="J1242" s="64">
        <v>311468440556</v>
      </c>
      <c r="K1242" s="78" t="s">
        <v>2108</v>
      </c>
      <c r="L1242" s="64">
        <v>-1788175087</v>
      </c>
      <c r="M1242" s="78" t="s">
        <v>2108</v>
      </c>
      <c r="N1242" s="31">
        <v>-121</v>
      </c>
      <c r="O1242" s="33">
        <v>-0.005</v>
      </c>
      <c r="P1242" s="33">
        <v>-0.016</v>
      </c>
      <c r="Q1242" s="31">
        <v>10000</v>
      </c>
      <c r="R1242" s="151">
        <v>-82.4</v>
      </c>
      <c r="S1242" s="64">
        <v>0</v>
      </c>
      <c r="T1242" s="151" t="s">
        <v>3410</v>
      </c>
    </row>
    <row r="1243" spans="1:20" ht="15">
      <c r="A1243" s="85">
        <v>1232</v>
      </c>
      <c r="B1243" s="151" t="s">
        <v>3395</v>
      </c>
      <c r="C1243" s="152" t="s">
        <v>3396</v>
      </c>
      <c r="D1243" s="160" t="s">
        <v>29</v>
      </c>
      <c r="E1243" s="152" t="s">
        <v>2113</v>
      </c>
      <c r="F1243" s="64">
        <v>0</v>
      </c>
      <c r="G1243" s="79" t="s">
        <v>2108</v>
      </c>
      <c r="H1243" s="64">
        <v>0</v>
      </c>
      <c r="I1243" s="78" t="s">
        <v>2108</v>
      </c>
      <c r="J1243" s="64">
        <v>1056461082429</v>
      </c>
      <c r="K1243" s="77" t="s">
        <v>2108</v>
      </c>
      <c r="L1243" s="64">
        <v>-6051652930</v>
      </c>
      <c r="M1243" s="78" t="s">
        <v>2108</v>
      </c>
      <c r="N1243" s="31"/>
      <c r="O1243" s="33">
        <v>0</v>
      </c>
      <c r="P1243" s="33">
        <v>0</v>
      </c>
      <c r="Q1243" s="31">
        <v>0</v>
      </c>
      <c r="R1243" s="151">
        <v>0</v>
      </c>
      <c r="S1243" s="64">
        <v>0</v>
      </c>
      <c r="T1243" s="151" t="s">
        <v>3410</v>
      </c>
    </row>
    <row r="1244" spans="1:20" ht="15">
      <c r="A1244" s="85">
        <v>1233</v>
      </c>
      <c r="B1244" s="151" t="s">
        <v>1118</v>
      </c>
      <c r="C1244" s="152" t="s">
        <v>1119</v>
      </c>
      <c r="D1244" s="160" t="s">
        <v>29</v>
      </c>
      <c r="E1244" s="152" t="s">
        <v>2111</v>
      </c>
      <c r="F1244" s="64">
        <v>19030681781</v>
      </c>
      <c r="G1244" s="73">
        <v>0.08</v>
      </c>
      <c r="H1244" s="64">
        <v>-7779764012</v>
      </c>
      <c r="I1244" s="32">
        <v>-0.93</v>
      </c>
      <c r="J1244" s="64">
        <v>78082085940</v>
      </c>
      <c r="K1244" s="77">
        <v>0.19</v>
      </c>
      <c r="L1244" s="64">
        <v>-17926758610</v>
      </c>
      <c r="M1244" s="78">
        <v>-0.3</v>
      </c>
      <c r="N1244" s="31">
        <v>-360</v>
      </c>
      <c r="O1244" s="33">
        <v>-0.032</v>
      </c>
      <c r="P1244" s="33">
        <v>-0.05</v>
      </c>
      <c r="Q1244" s="31">
        <v>900</v>
      </c>
      <c r="R1244" s="151">
        <v>-2.5</v>
      </c>
      <c r="S1244" s="64">
        <v>179484</v>
      </c>
      <c r="T1244" s="151" t="s">
        <v>2063</v>
      </c>
    </row>
    <row r="1245" spans="1:20" ht="15">
      <c r="A1245" s="85">
        <v>1234</v>
      </c>
      <c r="B1245" s="151" t="s">
        <v>1132</v>
      </c>
      <c r="C1245" s="152" t="s">
        <v>1133</v>
      </c>
      <c r="D1245" s="160" t="s">
        <v>29</v>
      </c>
      <c r="E1245" s="152" t="s">
        <v>2116</v>
      </c>
      <c r="F1245" s="64">
        <v>55301933622</v>
      </c>
      <c r="G1245" s="78">
        <v>-0.25</v>
      </c>
      <c r="H1245" s="64">
        <v>-14720016871</v>
      </c>
      <c r="I1245" s="32">
        <v>-1.08</v>
      </c>
      <c r="J1245" s="64">
        <v>212061944328</v>
      </c>
      <c r="K1245" s="73">
        <v>-0.5</v>
      </c>
      <c r="L1245" s="64">
        <v>-35596426361</v>
      </c>
      <c r="M1245" s="77">
        <v>-6.91</v>
      </c>
      <c r="N1245" s="31">
        <v>-1429</v>
      </c>
      <c r="O1245" s="33">
        <v>-0.028</v>
      </c>
      <c r="P1245" s="33">
        <v>-0.082</v>
      </c>
      <c r="Q1245" s="31">
        <v>10000</v>
      </c>
      <c r="R1245" s="151">
        <v>-7</v>
      </c>
      <c r="S1245" s="64">
        <v>26</v>
      </c>
      <c r="T1245" s="151" t="s">
        <v>3410</v>
      </c>
    </row>
    <row r="1246" spans="1:20" ht="15">
      <c r="A1246" s="85">
        <v>1235</v>
      </c>
      <c r="B1246" s="151" t="s">
        <v>2772</v>
      </c>
      <c r="C1246" s="152" t="s">
        <v>2773</v>
      </c>
      <c r="D1246" s="160" t="s">
        <v>29</v>
      </c>
      <c r="E1246" s="152" t="s">
        <v>2553</v>
      </c>
      <c r="F1246" s="64">
        <v>0</v>
      </c>
      <c r="G1246" s="79" t="s">
        <v>2108</v>
      </c>
      <c r="H1246" s="64">
        <v>0</v>
      </c>
      <c r="I1246" s="73" t="s">
        <v>2108</v>
      </c>
      <c r="J1246" s="64">
        <v>124944771044</v>
      </c>
      <c r="K1246" s="73">
        <v>4.83</v>
      </c>
      <c r="L1246" s="64">
        <v>19469222342</v>
      </c>
      <c r="M1246" s="76">
        <v>18.23</v>
      </c>
      <c r="N1246" s="31">
        <v>6081</v>
      </c>
      <c r="O1246" s="33">
        <v>0</v>
      </c>
      <c r="P1246" s="33">
        <v>0</v>
      </c>
      <c r="Q1246" s="31">
        <v>22500</v>
      </c>
      <c r="R1246" s="151">
        <v>3.7</v>
      </c>
      <c r="S1246" s="64">
        <v>409</v>
      </c>
      <c r="T1246" s="151" t="s">
        <v>3410</v>
      </c>
    </row>
    <row r="1247" spans="1:20" ht="15">
      <c r="A1247" s="85">
        <v>1236</v>
      </c>
      <c r="B1247" s="151" t="s">
        <v>1140</v>
      </c>
      <c r="C1247" s="152" t="s">
        <v>1141</v>
      </c>
      <c r="D1247" s="160" t="s">
        <v>29</v>
      </c>
      <c r="E1247" s="152" t="s">
        <v>2116</v>
      </c>
      <c r="F1247" s="64">
        <v>0</v>
      </c>
      <c r="G1247" s="79" t="s">
        <v>2108</v>
      </c>
      <c r="H1247" s="64">
        <v>0</v>
      </c>
      <c r="I1247" s="73" t="s">
        <v>2108</v>
      </c>
      <c r="J1247" s="64">
        <v>0</v>
      </c>
      <c r="K1247" s="78" t="s">
        <v>2108</v>
      </c>
      <c r="L1247" s="64">
        <v>0</v>
      </c>
      <c r="M1247" s="77" t="s">
        <v>2108</v>
      </c>
      <c r="N1247" s="31">
        <v>-1033</v>
      </c>
      <c r="O1247" s="33">
        <v>0</v>
      </c>
      <c r="P1247" s="33">
        <v>0</v>
      </c>
      <c r="Q1247" s="31">
        <v>6300</v>
      </c>
      <c r="R1247" s="151">
        <v>-6.1</v>
      </c>
      <c r="S1247" s="64">
        <v>0</v>
      </c>
      <c r="T1247" s="151" t="s">
        <v>3410</v>
      </c>
    </row>
    <row r="1248" spans="1:20" ht="15">
      <c r="A1248" s="85">
        <v>1237</v>
      </c>
      <c r="B1248" s="151" t="s">
        <v>1142</v>
      </c>
      <c r="C1248" s="152" t="s">
        <v>1143</v>
      </c>
      <c r="D1248" s="160" t="s">
        <v>29</v>
      </c>
      <c r="E1248" s="152" t="s">
        <v>2147</v>
      </c>
      <c r="F1248" s="64">
        <v>159783520955</v>
      </c>
      <c r="G1248" s="73">
        <v>0.01</v>
      </c>
      <c r="H1248" s="64">
        <v>4682595698</v>
      </c>
      <c r="I1248" s="77">
        <v>-0.17</v>
      </c>
      <c r="J1248" s="64">
        <v>409692182370</v>
      </c>
      <c r="K1248" s="78">
        <v>-0.07</v>
      </c>
      <c r="L1248" s="64">
        <v>21784552135</v>
      </c>
      <c r="M1248" s="78">
        <v>-0.1</v>
      </c>
      <c r="N1248" s="31">
        <v>880</v>
      </c>
      <c r="O1248" s="33">
        <v>0.048</v>
      </c>
      <c r="P1248" s="33">
        <v>0.068</v>
      </c>
      <c r="Q1248" s="31">
        <v>11000</v>
      </c>
      <c r="R1248" s="151">
        <v>12.5</v>
      </c>
      <c r="S1248" s="64">
        <v>0</v>
      </c>
      <c r="T1248" s="151" t="s">
        <v>3410</v>
      </c>
    </row>
    <row r="1249" spans="1:20" ht="15">
      <c r="A1249" s="85">
        <v>1238</v>
      </c>
      <c r="B1249" s="151" t="s">
        <v>2774</v>
      </c>
      <c r="C1249" s="152" t="s">
        <v>2775</v>
      </c>
      <c r="D1249" s="160" t="s">
        <v>29</v>
      </c>
      <c r="E1249" s="152" t="s">
        <v>2111</v>
      </c>
      <c r="F1249" s="64">
        <v>16116160170</v>
      </c>
      <c r="G1249" s="78">
        <v>-0.35</v>
      </c>
      <c r="H1249" s="64">
        <v>-3651281473</v>
      </c>
      <c r="I1249" s="157">
        <v>-0.45</v>
      </c>
      <c r="J1249" s="64">
        <v>126383370150</v>
      </c>
      <c r="K1249" s="76">
        <v>-0.1</v>
      </c>
      <c r="L1249" s="64">
        <v>-6354383846</v>
      </c>
      <c r="M1249" s="77">
        <v>0.69</v>
      </c>
      <c r="N1249" s="31">
        <v>165</v>
      </c>
      <c r="O1249" s="75">
        <v>0.008</v>
      </c>
      <c r="P1249" s="75">
        <v>0.016</v>
      </c>
      <c r="Q1249" s="31">
        <v>3800</v>
      </c>
      <c r="R1249" s="151">
        <v>23</v>
      </c>
      <c r="S1249" s="64">
        <v>4851</v>
      </c>
      <c r="T1249" s="151" t="s">
        <v>3410</v>
      </c>
    </row>
    <row r="1250" spans="1:20" ht="15">
      <c r="A1250" s="85">
        <v>1239</v>
      </c>
      <c r="B1250" s="151" t="s">
        <v>1150</v>
      </c>
      <c r="C1250" s="152" t="s">
        <v>1151</v>
      </c>
      <c r="D1250" s="160" t="s">
        <v>29</v>
      </c>
      <c r="E1250" s="152" t="s">
        <v>2135</v>
      </c>
      <c r="F1250" s="64">
        <v>0</v>
      </c>
      <c r="G1250" s="79" t="s">
        <v>2108</v>
      </c>
      <c r="H1250" s="64">
        <v>0</v>
      </c>
      <c r="I1250" s="76" t="s">
        <v>2108</v>
      </c>
      <c r="J1250" s="64">
        <v>0</v>
      </c>
      <c r="K1250" s="77" t="s">
        <v>2108</v>
      </c>
      <c r="L1250" s="64">
        <v>0</v>
      </c>
      <c r="M1250" s="78" t="s">
        <v>2108</v>
      </c>
      <c r="N1250" s="31">
        <v>647</v>
      </c>
      <c r="O1250" s="33">
        <v>0</v>
      </c>
      <c r="P1250" s="33">
        <v>0</v>
      </c>
      <c r="Q1250" s="31">
        <v>13200</v>
      </c>
      <c r="R1250" s="151">
        <v>20.4</v>
      </c>
      <c r="S1250" s="64">
        <v>52</v>
      </c>
      <c r="T1250" s="151" t="s">
        <v>3410</v>
      </c>
    </row>
    <row r="1251" spans="1:20" ht="15">
      <c r="A1251" s="85">
        <v>1240</v>
      </c>
      <c r="B1251" s="151" t="s">
        <v>2776</v>
      </c>
      <c r="C1251" s="152" t="s">
        <v>2777</v>
      </c>
      <c r="D1251" s="160" t="s">
        <v>29</v>
      </c>
      <c r="E1251" s="152" t="s">
        <v>2406</v>
      </c>
      <c r="F1251" s="64">
        <v>0</v>
      </c>
      <c r="G1251" s="79" t="s">
        <v>2108</v>
      </c>
      <c r="H1251" s="64">
        <v>0</v>
      </c>
      <c r="I1251" s="161" t="s">
        <v>2108</v>
      </c>
      <c r="J1251" s="64">
        <v>0</v>
      </c>
      <c r="K1251" s="78" t="s">
        <v>2108</v>
      </c>
      <c r="L1251" s="64">
        <v>0</v>
      </c>
      <c r="M1251" s="73" t="s">
        <v>2108</v>
      </c>
      <c r="N1251" s="31">
        <v>1364</v>
      </c>
      <c r="O1251" s="33">
        <v>0</v>
      </c>
      <c r="P1251" s="33">
        <v>0</v>
      </c>
      <c r="Q1251" s="31">
        <v>9000</v>
      </c>
      <c r="R1251" s="151">
        <v>6.6</v>
      </c>
      <c r="S1251" s="64">
        <v>91</v>
      </c>
      <c r="T1251" s="151" t="s">
        <v>3410</v>
      </c>
    </row>
    <row r="1252" spans="1:20" ht="15">
      <c r="A1252" s="85">
        <v>1241</v>
      </c>
      <c r="B1252" s="151" t="s">
        <v>3183</v>
      </c>
      <c r="C1252" s="152" t="s">
        <v>3184</v>
      </c>
      <c r="D1252" s="160" t="s">
        <v>29</v>
      </c>
      <c r="E1252" s="152" t="s">
        <v>2158</v>
      </c>
      <c r="F1252" s="64">
        <v>0</v>
      </c>
      <c r="G1252" s="79" t="s">
        <v>2108</v>
      </c>
      <c r="H1252" s="64">
        <v>0</v>
      </c>
      <c r="I1252" s="73" t="s">
        <v>2108</v>
      </c>
      <c r="J1252" s="64">
        <v>7646218542</v>
      </c>
      <c r="K1252" s="76">
        <v>-0.59</v>
      </c>
      <c r="L1252" s="64">
        <v>-938080771</v>
      </c>
      <c r="M1252" s="76">
        <v>0.82</v>
      </c>
      <c r="N1252" s="31">
        <v>-182</v>
      </c>
      <c r="O1252" s="33">
        <v>0</v>
      </c>
      <c r="P1252" s="33">
        <v>0</v>
      </c>
      <c r="Q1252" s="31">
        <v>5400</v>
      </c>
      <c r="R1252" s="151">
        <v>-29.7</v>
      </c>
      <c r="S1252" s="64">
        <v>174</v>
      </c>
      <c r="T1252" s="151" t="s">
        <v>3410</v>
      </c>
    </row>
    <row r="1253" spans="1:20" ht="15">
      <c r="A1253" s="85">
        <v>1242</v>
      </c>
      <c r="B1253" s="151" t="s">
        <v>1158</v>
      </c>
      <c r="C1253" s="152" t="s">
        <v>1159</v>
      </c>
      <c r="D1253" s="160" t="s">
        <v>29</v>
      </c>
      <c r="E1253" s="152" t="s">
        <v>2155</v>
      </c>
      <c r="F1253" s="64">
        <v>0</v>
      </c>
      <c r="G1253" s="79" t="s">
        <v>2108</v>
      </c>
      <c r="H1253" s="64">
        <v>0</v>
      </c>
      <c r="I1253" s="32" t="s">
        <v>2108</v>
      </c>
      <c r="J1253" s="64">
        <v>0</v>
      </c>
      <c r="K1253" s="77" t="s">
        <v>2108</v>
      </c>
      <c r="L1253" s="64">
        <v>0</v>
      </c>
      <c r="M1253" s="78" t="s">
        <v>2108</v>
      </c>
      <c r="N1253" s="31">
        <v>1927</v>
      </c>
      <c r="O1253" s="33">
        <v>0</v>
      </c>
      <c r="P1253" s="33">
        <v>0</v>
      </c>
      <c r="Q1253" s="31">
        <v>10600</v>
      </c>
      <c r="R1253" s="151">
        <v>5.5</v>
      </c>
      <c r="S1253" s="64">
        <v>157</v>
      </c>
      <c r="T1253" s="151" t="s">
        <v>3410</v>
      </c>
    </row>
    <row r="1254" spans="1:20" ht="15">
      <c r="A1254" s="85">
        <v>1243</v>
      </c>
      <c r="B1254" s="151" t="s">
        <v>1164</v>
      </c>
      <c r="C1254" s="152" t="s">
        <v>3320</v>
      </c>
      <c r="D1254" s="160" t="s">
        <v>29</v>
      </c>
      <c r="E1254" s="152" t="s">
        <v>2155</v>
      </c>
      <c r="F1254" s="64">
        <v>0</v>
      </c>
      <c r="G1254" s="79" t="s">
        <v>2108</v>
      </c>
      <c r="H1254" s="64">
        <v>0</v>
      </c>
      <c r="I1254" s="73" t="s">
        <v>2108</v>
      </c>
      <c r="J1254" s="64">
        <v>61390284750</v>
      </c>
      <c r="K1254" s="73">
        <v>-0.46</v>
      </c>
      <c r="L1254" s="64">
        <v>585016181</v>
      </c>
      <c r="M1254" s="73">
        <v>-0.47</v>
      </c>
      <c r="N1254" s="31">
        <v>612</v>
      </c>
      <c r="O1254" s="33">
        <v>0</v>
      </c>
      <c r="P1254" s="33">
        <v>0</v>
      </c>
      <c r="Q1254" s="31">
        <v>4100</v>
      </c>
      <c r="R1254" s="151">
        <v>6.7</v>
      </c>
      <c r="S1254" s="64">
        <v>1443</v>
      </c>
      <c r="T1254" s="151" t="s">
        <v>3410</v>
      </c>
    </row>
    <row r="1255" spans="1:20" ht="15">
      <c r="A1255" s="85">
        <v>1244</v>
      </c>
      <c r="B1255" s="151" t="s">
        <v>1168</v>
      </c>
      <c r="C1255" s="152" t="s">
        <v>1169</v>
      </c>
      <c r="D1255" s="160" t="s">
        <v>29</v>
      </c>
      <c r="E1255" s="152" t="s">
        <v>2191</v>
      </c>
      <c r="F1255" s="64">
        <v>0</v>
      </c>
      <c r="G1255" s="79" t="s">
        <v>2108</v>
      </c>
      <c r="H1255" s="64">
        <v>0</v>
      </c>
      <c r="I1255" s="78" t="s">
        <v>2108</v>
      </c>
      <c r="J1255" s="64">
        <v>0</v>
      </c>
      <c r="K1255" s="78" t="s">
        <v>2108</v>
      </c>
      <c r="L1255" s="64">
        <v>0</v>
      </c>
      <c r="M1255" s="78" t="s">
        <v>2108</v>
      </c>
      <c r="N1255" s="31">
        <v>100</v>
      </c>
      <c r="O1255" s="33">
        <v>0</v>
      </c>
      <c r="P1255" s="33">
        <v>0</v>
      </c>
      <c r="Q1255" s="31">
        <v>14500</v>
      </c>
      <c r="R1255" s="151">
        <v>145.4</v>
      </c>
      <c r="S1255" s="64">
        <v>774</v>
      </c>
      <c r="T1255" s="151" t="s">
        <v>3410</v>
      </c>
    </row>
    <row r="1256" spans="1:20" ht="15">
      <c r="A1256" s="85">
        <v>1245</v>
      </c>
      <c r="B1256" s="151" t="s">
        <v>2778</v>
      </c>
      <c r="C1256" s="152" t="s">
        <v>2779</v>
      </c>
      <c r="D1256" s="160" t="s">
        <v>29</v>
      </c>
      <c r="E1256" s="152" t="s">
        <v>2113</v>
      </c>
      <c r="F1256" s="64">
        <v>0</v>
      </c>
      <c r="G1256" s="79" t="s">
        <v>2108</v>
      </c>
      <c r="H1256" s="64">
        <v>0</v>
      </c>
      <c r="I1256" s="32" t="s">
        <v>2108</v>
      </c>
      <c r="J1256" s="64">
        <v>0</v>
      </c>
      <c r="K1256" s="73" t="s">
        <v>2108</v>
      </c>
      <c r="L1256" s="64">
        <v>0</v>
      </c>
      <c r="M1256" s="78" t="s">
        <v>2108</v>
      </c>
      <c r="N1256" s="31">
        <v>828</v>
      </c>
      <c r="O1256" s="33">
        <v>0</v>
      </c>
      <c r="P1256" s="33">
        <v>0</v>
      </c>
      <c r="Q1256" s="31">
        <v>7700</v>
      </c>
      <c r="R1256" s="151">
        <v>9.3</v>
      </c>
      <c r="S1256" s="64">
        <v>0</v>
      </c>
      <c r="T1256" s="151" t="s">
        <v>3410</v>
      </c>
    </row>
    <row r="1257" spans="1:20" ht="15">
      <c r="A1257" s="85">
        <v>1246</v>
      </c>
      <c r="B1257" s="151" t="s">
        <v>2780</v>
      </c>
      <c r="C1257" s="152" t="s">
        <v>2781</v>
      </c>
      <c r="D1257" s="160" t="s">
        <v>29</v>
      </c>
      <c r="E1257" s="152" t="s">
        <v>2116</v>
      </c>
      <c r="F1257" s="64">
        <v>0</v>
      </c>
      <c r="G1257" s="79" t="s">
        <v>2108</v>
      </c>
      <c r="H1257" s="64">
        <v>0</v>
      </c>
      <c r="I1257" s="32" t="s">
        <v>2108</v>
      </c>
      <c r="J1257" s="64">
        <v>0</v>
      </c>
      <c r="K1257" s="78" t="s">
        <v>2108</v>
      </c>
      <c r="L1257" s="64">
        <v>0</v>
      </c>
      <c r="M1257" s="158" t="s">
        <v>2108</v>
      </c>
      <c r="N1257" s="31">
        <v>2258</v>
      </c>
      <c r="O1257" s="33">
        <v>0</v>
      </c>
      <c r="P1257" s="33">
        <v>0</v>
      </c>
      <c r="Q1257" s="31">
        <v>7000</v>
      </c>
      <c r="R1257" s="151">
        <v>3.1</v>
      </c>
      <c r="S1257" s="64">
        <v>104</v>
      </c>
      <c r="T1257" s="151" t="s">
        <v>3410</v>
      </c>
    </row>
    <row r="1258" spans="1:20" ht="15">
      <c r="A1258" s="85">
        <v>1247</v>
      </c>
      <c r="B1258" s="151" t="s">
        <v>3185</v>
      </c>
      <c r="C1258" s="152" t="s">
        <v>3186</v>
      </c>
      <c r="D1258" s="160" t="s">
        <v>29</v>
      </c>
      <c r="E1258" s="152" t="s">
        <v>2113</v>
      </c>
      <c r="F1258" s="64">
        <v>0</v>
      </c>
      <c r="G1258" s="79" t="s">
        <v>2108</v>
      </c>
      <c r="H1258" s="64">
        <v>0</v>
      </c>
      <c r="I1258" s="32" t="s">
        <v>2108</v>
      </c>
      <c r="J1258" s="64">
        <v>0</v>
      </c>
      <c r="K1258" s="32" t="s">
        <v>2108</v>
      </c>
      <c r="L1258" s="64">
        <v>0</v>
      </c>
      <c r="M1258" s="32" t="s">
        <v>2108</v>
      </c>
      <c r="N1258" s="31">
        <v>125</v>
      </c>
      <c r="O1258" s="33">
        <v>0</v>
      </c>
      <c r="P1258" s="33">
        <v>0</v>
      </c>
      <c r="Q1258" s="31">
        <v>10100</v>
      </c>
      <c r="R1258" s="151">
        <v>81</v>
      </c>
      <c r="S1258" s="64">
        <v>4</v>
      </c>
      <c r="T1258" s="151" t="s">
        <v>3410</v>
      </c>
    </row>
    <row r="1259" spans="1:20" ht="15">
      <c r="A1259" s="85">
        <v>1248</v>
      </c>
      <c r="B1259" s="151" t="s">
        <v>1174</v>
      </c>
      <c r="C1259" s="152" t="s">
        <v>1175</v>
      </c>
      <c r="D1259" s="160" t="s">
        <v>29</v>
      </c>
      <c r="E1259" s="152" t="s">
        <v>2143</v>
      </c>
      <c r="F1259" s="64">
        <v>0</v>
      </c>
      <c r="G1259" s="79" t="s">
        <v>2108</v>
      </c>
      <c r="H1259" s="64">
        <v>0</v>
      </c>
      <c r="I1259" s="76" t="s">
        <v>2108</v>
      </c>
      <c r="J1259" s="64">
        <v>0</v>
      </c>
      <c r="K1259" s="76" t="s">
        <v>2108</v>
      </c>
      <c r="L1259" s="64">
        <v>0</v>
      </c>
      <c r="M1259" s="76" t="s">
        <v>2108</v>
      </c>
      <c r="N1259" s="31">
        <v>165</v>
      </c>
      <c r="O1259" s="33">
        <v>0</v>
      </c>
      <c r="P1259" s="33">
        <v>0</v>
      </c>
      <c r="Q1259" s="31">
        <v>13000</v>
      </c>
      <c r="R1259" s="151">
        <v>78.6</v>
      </c>
      <c r="S1259" s="64">
        <v>2348</v>
      </c>
      <c r="T1259" s="151" t="s">
        <v>3410</v>
      </c>
    </row>
    <row r="1260" spans="1:20" ht="15">
      <c r="A1260" s="85">
        <v>1249</v>
      </c>
      <c r="B1260" s="151" t="s">
        <v>1178</v>
      </c>
      <c r="C1260" s="152" t="s">
        <v>1179</v>
      </c>
      <c r="D1260" s="160" t="s">
        <v>29</v>
      </c>
      <c r="E1260" s="152" t="s">
        <v>2113</v>
      </c>
      <c r="F1260" s="64">
        <v>631530576501</v>
      </c>
      <c r="G1260" s="73">
        <v>0.47</v>
      </c>
      <c r="H1260" s="64">
        <v>3118350240</v>
      </c>
      <c r="I1260" s="78">
        <v>0.58</v>
      </c>
      <c r="J1260" s="64">
        <v>2082098319665</v>
      </c>
      <c r="K1260" s="78">
        <v>0.78</v>
      </c>
      <c r="L1260" s="64">
        <v>6929287114</v>
      </c>
      <c r="M1260" s="78">
        <v>0.14</v>
      </c>
      <c r="N1260" s="31">
        <v>1049</v>
      </c>
      <c r="O1260" s="33">
        <v>0.03</v>
      </c>
      <c r="P1260" s="33">
        <v>0.067</v>
      </c>
      <c r="Q1260" s="31">
        <v>15100</v>
      </c>
      <c r="R1260" s="151">
        <v>14.4</v>
      </c>
      <c r="S1260" s="64">
        <v>4</v>
      </c>
      <c r="T1260" s="151" t="s">
        <v>3410</v>
      </c>
    </row>
    <row r="1261" spans="1:20" ht="15">
      <c r="A1261" s="85">
        <v>1250</v>
      </c>
      <c r="B1261" s="151" t="s">
        <v>2782</v>
      </c>
      <c r="C1261" s="152" t="s">
        <v>2783</v>
      </c>
      <c r="D1261" s="160" t="s">
        <v>29</v>
      </c>
      <c r="E1261" s="152" t="s">
        <v>2135</v>
      </c>
      <c r="F1261" s="64">
        <v>416179697573</v>
      </c>
      <c r="G1261" s="79" t="s">
        <v>2108</v>
      </c>
      <c r="H1261" s="64">
        <v>48558571831</v>
      </c>
      <c r="I1261" s="161" t="s">
        <v>2108</v>
      </c>
      <c r="J1261" s="64">
        <v>1482246321784</v>
      </c>
      <c r="K1261" s="76" t="s">
        <v>2108</v>
      </c>
      <c r="L1261" s="64">
        <v>131082066644</v>
      </c>
      <c r="M1261" s="73" t="s">
        <v>2108</v>
      </c>
      <c r="N1261" s="31">
        <v>2273</v>
      </c>
      <c r="O1261" s="75">
        <v>0.048</v>
      </c>
      <c r="P1261" s="75">
        <v>0.064</v>
      </c>
      <c r="Q1261" s="31">
        <v>20000</v>
      </c>
      <c r="R1261" s="151">
        <v>8.8</v>
      </c>
      <c r="S1261" s="64">
        <v>2491</v>
      </c>
      <c r="T1261" s="151" t="s">
        <v>3410</v>
      </c>
    </row>
    <row r="1262" spans="1:20" ht="15">
      <c r="A1262" s="85">
        <v>1251</v>
      </c>
      <c r="B1262" s="151" t="s">
        <v>1184</v>
      </c>
      <c r="C1262" s="152" t="s">
        <v>1185</v>
      </c>
      <c r="D1262" s="160" t="s">
        <v>29</v>
      </c>
      <c r="E1262" s="152" t="s">
        <v>2153</v>
      </c>
      <c r="F1262" s="64">
        <v>0</v>
      </c>
      <c r="G1262" s="79" t="s">
        <v>2108</v>
      </c>
      <c r="H1262" s="64">
        <v>0</v>
      </c>
      <c r="I1262" s="32" t="s">
        <v>2108</v>
      </c>
      <c r="J1262" s="64">
        <v>0</v>
      </c>
      <c r="K1262" s="78" t="s">
        <v>2108</v>
      </c>
      <c r="L1262" s="64">
        <v>0</v>
      </c>
      <c r="M1262" s="78" t="s">
        <v>2108</v>
      </c>
      <c r="N1262" s="31">
        <v>-3000</v>
      </c>
      <c r="O1262" s="33">
        <v>0</v>
      </c>
      <c r="P1262" s="33">
        <v>0</v>
      </c>
      <c r="Q1262" s="31">
        <v>900</v>
      </c>
      <c r="R1262" s="151">
        <v>-0.3</v>
      </c>
      <c r="S1262" s="64">
        <v>15</v>
      </c>
      <c r="T1262" s="151" t="s">
        <v>3410</v>
      </c>
    </row>
    <row r="1263" spans="1:20" ht="15">
      <c r="A1263" s="85">
        <v>1252</v>
      </c>
      <c r="B1263" s="151" t="s">
        <v>3187</v>
      </c>
      <c r="C1263" s="152" t="s">
        <v>3188</v>
      </c>
      <c r="D1263" s="160" t="s">
        <v>29</v>
      </c>
      <c r="E1263" s="152" t="s">
        <v>2132</v>
      </c>
      <c r="F1263" s="64">
        <v>1003973490984</v>
      </c>
      <c r="G1263" s="73">
        <v>0.33</v>
      </c>
      <c r="H1263" s="64">
        <v>-45152406614</v>
      </c>
      <c r="I1263" s="77">
        <v>-0.54</v>
      </c>
      <c r="J1263" s="64">
        <v>3308192972596</v>
      </c>
      <c r="K1263" s="78">
        <v>0.06</v>
      </c>
      <c r="L1263" s="64">
        <v>-172748507671</v>
      </c>
      <c r="M1263" s="78">
        <v>-0.54</v>
      </c>
      <c r="N1263" s="31">
        <v>2632</v>
      </c>
      <c r="O1263" s="33">
        <v>0.036</v>
      </c>
      <c r="P1263" s="33">
        <v>0.119</v>
      </c>
      <c r="Q1263" s="31">
        <v>15000</v>
      </c>
      <c r="R1263" s="151">
        <v>5.7</v>
      </c>
      <c r="S1263" s="64">
        <v>13950</v>
      </c>
      <c r="T1263" s="151" t="s">
        <v>3410</v>
      </c>
    </row>
    <row r="1264" spans="1:20" ht="15">
      <c r="A1264" s="85">
        <v>1253</v>
      </c>
      <c r="B1264" s="151" t="s">
        <v>1194</v>
      </c>
      <c r="C1264" s="152" t="s">
        <v>1195</v>
      </c>
      <c r="D1264" s="160" t="s">
        <v>29</v>
      </c>
      <c r="E1264" s="152" t="s">
        <v>2249</v>
      </c>
      <c r="F1264" s="64">
        <v>0</v>
      </c>
      <c r="G1264" s="79" t="s">
        <v>2108</v>
      </c>
      <c r="H1264" s="64">
        <v>0</v>
      </c>
      <c r="I1264" s="77" t="s">
        <v>2108</v>
      </c>
      <c r="J1264" s="64">
        <v>0</v>
      </c>
      <c r="K1264" s="77" t="s">
        <v>2108</v>
      </c>
      <c r="L1264" s="64">
        <v>0</v>
      </c>
      <c r="M1264" s="78" t="s">
        <v>2108</v>
      </c>
      <c r="N1264" s="31">
        <v>236</v>
      </c>
      <c r="O1264" s="33">
        <v>0</v>
      </c>
      <c r="P1264" s="33">
        <v>0</v>
      </c>
      <c r="Q1264" s="31">
        <v>13800</v>
      </c>
      <c r="R1264" s="151">
        <v>58.5</v>
      </c>
      <c r="S1264" s="64">
        <v>13</v>
      </c>
      <c r="T1264" s="151" t="s">
        <v>3410</v>
      </c>
    </row>
    <row r="1265" spans="1:20" ht="15">
      <c r="A1265" s="85">
        <v>1254</v>
      </c>
      <c r="B1265" s="151" t="s">
        <v>1196</v>
      </c>
      <c r="C1265" s="152" t="s">
        <v>1197</v>
      </c>
      <c r="D1265" s="160" t="s">
        <v>29</v>
      </c>
      <c r="E1265" s="152" t="s">
        <v>2116</v>
      </c>
      <c r="F1265" s="64">
        <v>48428340776</v>
      </c>
      <c r="G1265" s="77">
        <v>0.88</v>
      </c>
      <c r="H1265" s="64">
        <v>-5050546752</v>
      </c>
      <c r="I1265" s="32">
        <v>0.21</v>
      </c>
      <c r="J1265" s="64">
        <v>160204003443</v>
      </c>
      <c r="K1265" s="78">
        <v>0.42</v>
      </c>
      <c r="L1265" s="64">
        <v>-25017862544</v>
      </c>
      <c r="M1265" s="73">
        <v>0.01</v>
      </c>
      <c r="N1265" s="31">
        <v>12</v>
      </c>
      <c r="O1265" s="33">
        <v>0.001</v>
      </c>
      <c r="P1265" s="33">
        <v>0.001</v>
      </c>
      <c r="Q1265" s="31">
        <v>3500</v>
      </c>
      <c r="R1265" s="151">
        <v>292.4</v>
      </c>
      <c r="S1265" s="64">
        <v>1430</v>
      </c>
      <c r="T1265" s="151" t="s">
        <v>3410</v>
      </c>
    </row>
    <row r="1266" spans="1:20" ht="15">
      <c r="A1266" s="85">
        <v>1255</v>
      </c>
      <c r="B1266" s="151" t="s">
        <v>2784</v>
      </c>
      <c r="C1266" s="152" t="s">
        <v>2785</v>
      </c>
      <c r="D1266" s="160" t="s">
        <v>29</v>
      </c>
      <c r="E1266" s="152" t="s">
        <v>2166</v>
      </c>
      <c r="F1266" s="64">
        <v>0</v>
      </c>
      <c r="G1266" s="79" t="s">
        <v>2108</v>
      </c>
      <c r="H1266" s="64">
        <v>0</v>
      </c>
      <c r="I1266" s="76" t="s">
        <v>2108</v>
      </c>
      <c r="J1266" s="64">
        <v>0</v>
      </c>
      <c r="K1266" s="78" t="s">
        <v>2108</v>
      </c>
      <c r="L1266" s="64">
        <v>0</v>
      </c>
      <c r="M1266" s="158" t="s">
        <v>2108</v>
      </c>
      <c r="N1266" s="31">
        <v>2113</v>
      </c>
      <c r="O1266" s="33">
        <v>0</v>
      </c>
      <c r="P1266" s="33">
        <v>0</v>
      </c>
      <c r="Q1266" s="31">
        <v>16900</v>
      </c>
      <c r="R1266" s="151">
        <v>8</v>
      </c>
      <c r="S1266" s="64">
        <v>0</v>
      </c>
      <c r="T1266" s="151" t="s">
        <v>3410</v>
      </c>
    </row>
    <row r="1267" spans="1:20" ht="15">
      <c r="A1267" s="85">
        <v>1256</v>
      </c>
      <c r="B1267" s="151" t="s">
        <v>1204</v>
      </c>
      <c r="C1267" s="152" t="s">
        <v>1205</v>
      </c>
      <c r="D1267" s="160" t="s">
        <v>29</v>
      </c>
      <c r="E1267" s="152" t="s">
        <v>2116</v>
      </c>
      <c r="F1267" s="64">
        <v>0</v>
      </c>
      <c r="G1267" s="79" t="s">
        <v>2108</v>
      </c>
      <c r="H1267" s="64">
        <v>0</v>
      </c>
      <c r="I1267" s="32" t="s">
        <v>2108</v>
      </c>
      <c r="J1267" s="64">
        <v>0</v>
      </c>
      <c r="K1267" s="76" t="s">
        <v>2108</v>
      </c>
      <c r="L1267" s="64">
        <v>0</v>
      </c>
      <c r="M1267" s="73" t="s">
        <v>2108</v>
      </c>
      <c r="N1267" s="31">
        <v>-150</v>
      </c>
      <c r="O1267" s="33">
        <v>0</v>
      </c>
      <c r="P1267" s="33">
        <v>0</v>
      </c>
      <c r="Q1267" s="31">
        <v>300</v>
      </c>
      <c r="R1267" s="151">
        <v>-2</v>
      </c>
      <c r="S1267" s="64">
        <v>1888</v>
      </c>
      <c r="T1267" s="151" t="s">
        <v>3410</v>
      </c>
    </row>
    <row r="1268" spans="1:20" ht="15">
      <c r="A1268" s="85">
        <v>1257</v>
      </c>
      <c r="B1268" s="151" t="s">
        <v>1208</v>
      </c>
      <c r="C1268" s="152" t="s">
        <v>1209</v>
      </c>
      <c r="D1268" s="160" t="s">
        <v>29</v>
      </c>
      <c r="E1268" s="152" t="s">
        <v>2169</v>
      </c>
      <c r="F1268" s="64">
        <v>0</v>
      </c>
      <c r="G1268" s="79" t="s">
        <v>2108</v>
      </c>
      <c r="H1268" s="64">
        <v>0</v>
      </c>
      <c r="I1268" s="78" t="s">
        <v>2108</v>
      </c>
      <c r="J1268" s="64">
        <v>0</v>
      </c>
      <c r="K1268" s="73" t="s">
        <v>2108</v>
      </c>
      <c r="L1268" s="64">
        <v>0</v>
      </c>
      <c r="M1268" s="78" t="s">
        <v>2108</v>
      </c>
      <c r="N1268" s="31">
        <v>-3168</v>
      </c>
      <c r="O1268" s="33">
        <v>0</v>
      </c>
      <c r="P1268" s="33">
        <v>0</v>
      </c>
      <c r="Q1268" s="31">
        <v>32000</v>
      </c>
      <c r="R1268" s="151">
        <v>-10.1</v>
      </c>
      <c r="S1268" s="64">
        <v>179</v>
      </c>
      <c r="T1268" s="151" t="s">
        <v>3410</v>
      </c>
    </row>
    <row r="1269" spans="1:20" ht="15">
      <c r="A1269" s="85">
        <v>1258</v>
      </c>
      <c r="B1269" s="151" t="s">
        <v>1210</v>
      </c>
      <c r="C1269" s="152" t="s">
        <v>1211</v>
      </c>
      <c r="D1269" s="160" t="s">
        <v>29</v>
      </c>
      <c r="E1269" s="152" t="s">
        <v>2172</v>
      </c>
      <c r="F1269" s="64">
        <v>68061504467</v>
      </c>
      <c r="G1269" s="73">
        <v>0.31</v>
      </c>
      <c r="H1269" s="64">
        <v>4615757075</v>
      </c>
      <c r="I1269" s="78">
        <v>-0.24</v>
      </c>
      <c r="J1269" s="64">
        <v>221868345912</v>
      </c>
      <c r="K1269" s="78">
        <v>0.42</v>
      </c>
      <c r="L1269" s="64">
        <v>21837046785</v>
      </c>
      <c r="M1269" s="77">
        <v>13.85</v>
      </c>
      <c r="N1269" s="31">
        <v>471</v>
      </c>
      <c r="O1269" s="33">
        <v>0.03</v>
      </c>
      <c r="P1269" s="33">
        <v>0.042</v>
      </c>
      <c r="Q1269" s="31">
        <v>5700</v>
      </c>
      <c r="R1269" s="151">
        <v>12.1</v>
      </c>
      <c r="S1269" s="64">
        <v>1422</v>
      </c>
      <c r="T1269" s="151" t="s">
        <v>3410</v>
      </c>
    </row>
    <row r="1270" spans="1:20" ht="15">
      <c r="A1270" s="85">
        <v>1259</v>
      </c>
      <c r="B1270" s="151" t="s">
        <v>2786</v>
      </c>
      <c r="C1270" s="152" t="s">
        <v>2787</v>
      </c>
      <c r="D1270" s="160" t="s">
        <v>29</v>
      </c>
      <c r="E1270" s="152" t="s">
        <v>2113</v>
      </c>
      <c r="F1270" s="64">
        <v>0</v>
      </c>
      <c r="G1270" s="79" t="s">
        <v>2108</v>
      </c>
      <c r="H1270" s="64">
        <v>0</v>
      </c>
      <c r="I1270" s="76" t="s">
        <v>2108</v>
      </c>
      <c r="J1270" s="64">
        <v>0</v>
      </c>
      <c r="K1270" s="78" t="s">
        <v>2108</v>
      </c>
      <c r="L1270" s="64">
        <v>0</v>
      </c>
      <c r="M1270" s="77" t="s">
        <v>2108</v>
      </c>
      <c r="N1270" s="31">
        <v>1111</v>
      </c>
      <c r="O1270" s="33">
        <v>0</v>
      </c>
      <c r="P1270" s="33">
        <v>0</v>
      </c>
      <c r="Q1270" s="31">
        <v>6000</v>
      </c>
      <c r="R1270" s="151">
        <v>5.4</v>
      </c>
      <c r="S1270" s="64">
        <v>0</v>
      </c>
      <c r="T1270" s="151" t="s">
        <v>3410</v>
      </c>
    </row>
    <row r="1271" spans="1:20" ht="15">
      <c r="A1271" s="85">
        <v>1260</v>
      </c>
      <c r="B1271" s="151" t="s">
        <v>1216</v>
      </c>
      <c r="C1271" s="152" t="s">
        <v>1217</v>
      </c>
      <c r="D1271" s="160" t="s">
        <v>29</v>
      </c>
      <c r="E1271" s="152" t="s">
        <v>2171</v>
      </c>
      <c r="F1271" s="64">
        <v>0</v>
      </c>
      <c r="G1271" s="79" t="s">
        <v>2108</v>
      </c>
      <c r="H1271" s="64">
        <v>0</v>
      </c>
      <c r="I1271" s="32" t="s">
        <v>2108</v>
      </c>
      <c r="J1271" s="64">
        <v>172869869154</v>
      </c>
      <c r="K1271" s="32">
        <v>-0.37</v>
      </c>
      <c r="L1271" s="64">
        <v>-15253110541</v>
      </c>
      <c r="M1271" s="32">
        <v>-0.4</v>
      </c>
      <c r="N1271" s="31">
        <v>-1308</v>
      </c>
      <c r="O1271" s="33">
        <v>0</v>
      </c>
      <c r="P1271" s="33">
        <v>0</v>
      </c>
      <c r="Q1271" s="31">
        <v>1700</v>
      </c>
      <c r="R1271" s="151">
        <v>-1.3</v>
      </c>
      <c r="S1271" s="64">
        <v>17</v>
      </c>
      <c r="T1271" s="151" t="s">
        <v>3410</v>
      </c>
    </row>
    <row r="1272" spans="1:20" ht="15">
      <c r="A1272" s="85">
        <v>1261</v>
      </c>
      <c r="B1272" s="151" t="s">
        <v>2788</v>
      </c>
      <c r="C1272" s="152" t="s">
        <v>2789</v>
      </c>
      <c r="D1272" s="160" t="s">
        <v>29</v>
      </c>
      <c r="E1272" s="152" t="s">
        <v>2116</v>
      </c>
      <c r="F1272" s="64">
        <v>0</v>
      </c>
      <c r="G1272" s="79" t="s">
        <v>2108</v>
      </c>
      <c r="H1272" s="64">
        <v>0</v>
      </c>
      <c r="I1272" s="73" t="s">
        <v>2108</v>
      </c>
      <c r="J1272" s="64">
        <v>0</v>
      </c>
      <c r="K1272" s="73" t="s">
        <v>2108</v>
      </c>
      <c r="L1272" s="64">
        <v>0</v>
      </c>
      <c r="M1272" s="78" t="s">
        <v>2108</v>
      </c>
      <c r="N1272" s="31">
        <v>757</v>
      </c>
      <c r="O1272" s="33">
        <v>0</v>
      </c>
      <c r="P1272" s="33">
        <v>0</v>
      </c>
      <c r="Q1272" s="31">
        <v>7800</v>
      </c>
      <c r="R1272" s="151">
        <v>10.3</v>
      </c>
      <c r="S1272" s="64">
        <v>0</v>
      </c>
      <c r="T1272" s="151" t="s">
        <v>3410</v>
      </c>
    </row>
    <row r="1273" spans="1:20" ht="15">
      <c r="A1273" s="85">
        <v>1262</v>
      </c>
      <c r="B1273" s="151" t="s">
        <v>1220</v>
      </c>
      <c r="C1273" s="152" t="s">
        <v>1221</v>
      </c>
      <c r="D1273" s="160" t="s">
        <v>29</v>
      </c>
      <c r="E1273" s="152" t="s">
        <v>2132</v>
      </c>
      <c r="F1273" s="64">
        <v>0</v>
      </c>
      <c r="G1273" s="79" t="s">
        <v>2108</v>
      </c>
      <c r="H1273" s="64">
        <v>0</v>
      </c>
      <c r="I1273" s="78" t="s">
        <v>2108</v>
      </c>
      <c r="J1273" s="64">
        <v>0</v>
      </c>
      <c r="K1273" s="78" t="s">
        <v>2108</v>
      </c>
      <c r="L1273" s="64">
        <v>0</v>
      </c>
      <c r="M1273" s="73" t="s">
        <v>2108</v>
      </c>
      <c r="N1273" s="31">
        <v>7500</v>
      </c>
      <c r="O1273" s="33">
        <v>0</v>
      </c>
      <c r="P1273" s="33">
        <v>0</v>
      </c>
      <c r="Q1273" s="31">
        <v>1500</v>
      </c>
      <c r="R1273" s="151">
        <v>0.2</v>
      </c>
      <c r="S1273" s="64">
        <v>0</v>
      </c>
      <c r="T1273" s="151" t="s">
        <v>3410</v>
      </c>
    </row>
    <row r="1274" spans="1:20" ht="15">
      <c r="A1274" s="85">
        <v>1263</v>
      </c>
      <c r="B1274" s="151" t="s">
        <v>1222</v>
      </c>
      <c r="C1274" s="152" t="s">
        <v>1223</v>
      </c>
      <c r="D1274" s="160" t="s">
        <v>29</v>
      </c>
      <c r="E1274" s="152" t="s">
        <v>2113</v>
      </c>
      <c r="F1274" s="64">
        <v>0</v>
      </c>
      <c r="G1274" s="79" t="s">
        <v>2108</v>
      </c>
      <c r="H1274" s="64">
        <v>0</v>
      </c>
      <c r="I1274" s="73" t="s">
        <v>2108</v>
      </c>
      <c r="J1274" s="64">
        <v>0</v>
      </c>
      <c r="K1274" s="73" t="s">
        <v>2108</v>
      </c>
      <c r="L1274" s="64">
        <v>0</v>
      </c>
      <c r="M1274" s="76" t="s">
        <v>2108</v>
      </c>
      <c r="N1274" s="31">
        <v>2350</v>
      </c>
      <c r="O1274" s="33">
        <v>0</v>
      </c>
      <c r="P1274" s="33">
        <v>0</v>
      </c>
      <c r="Q1274" s="31">
        <v>9400</v>
      </c>
      <c r="R1274" s="151">
        <v>4</v>
      </c>
      <c r="S1274" s="64">
        <v>0</v>
      </c>
      <c r="T1274" s="151" t="s">
        <v>3410</v>
      </c>
    </row>
    <row r="1275" spans="1:20" ht="15">
      <c r="A1275" s="85">
        <v>1264</v>
      </c>
      <c r="B1275" s="151" t="s">
        <v>1226</v>
      </c>
      <c r="C1275" s="152" t="s">
        <v>1227</v>
      </c>
      <c r="D1275" s="160" t="s">
        <v>29</v>
      </c>
      <c r="E1275" s="152" t="s">
        <v>2114</v>
      </c>
      <c r="F1275" s="64">
        <v>0</v>
      </c>
      <c r="G1275" s="79" t="s">
        <v>2108</v>
      </c>
      <c r="H1275" s="64">
        <v>0</v>
      </c>
      <c r="I1275" s="32" t="s">
        <v>2108</v>
      </c>
      <c r="J1275" s="64">
        <v>0</v>
      </c>
      <c r="K1275" s="73" t="s">
        <v>2108</v>
      </c>
      <c r="L1275" s="64">
        <v>0</v>
      </c>
      <c r="M1275" s="78" t="s">
        <v>2108</v>
      </c>
      <c r="N1275" s="31">
        <v>36</v>
      </c>
      <c r="O1275" s="33">
        <v>0</v>
      </c>
      <c r="P1275" s="33">
        <v>0</v>
      </c>
      <c r="Q1275" s="31">
        <v>1700</v>
      </c>
      <c r="R1275" s="151">
        <v>46.6</v>
      </c>
      <c r="S1275" s="64">
        <v>0</v>
      </c>
      <c r="T1275" s="151" t="s">
        <v>3410</v>
      </c>
    </row>
    <row r="1276" spans="1:20" ht="15">
      <c r="A1276" s="85">
        <v>1265</v>
      </c>
      <c r="B1276" s="151" t="s">
        <v>1230</v>
      </c>
      <c r="C1276" s="152" t="s">
        <v>1231</v>
      </c>
      <c r="D1276" s="160" t="s">
        <v>29</v>
      </c>
      <c r="E1276" s="152" t="s">
        <v>2175</v>
      </c>
      <c r="F1276" s="64">
        <v>0</v>
      </c>
      <c r="G1276" s="79" t="s">
        <v>2108</v>
      </c>
      <c r="H1276" s="64">
        <v>0</v>
      </c>
      <c r="I1276" s="73" t="s">
        <v>2108</v>
      </c>
      <c r="J1276" s="64">
        <v>0</v>
      </c>
      <c r="K1276" s="73" t="s">
        <v>2108</v>
      </c>
      <c r="L1276" s="64">
        <v>0</v>
      </c>
      <c r="M1276" s="73" t="s">
        <v>2108</v>
      </c>
      <c r="N1276" s="31">
        <v>914</v>
      </c>
      <c r="O1276" s="33">
        <v>0</v>
      </c>
      <c r="P1276" s="33">
        <v>0</v>
      </c>
      <c r="Q1276" s="31">
        <v>3200</v>
      </c>
      <c r="R1276" s="151">
        <v>3.5</v>
      </c>
      <c r="S1276" s="64">
        <v>1257</v>
      </c>
      <c r="T1276" s="151" t="s">
        <v>3410</v>
      </c>
    </row>
    <row r="1277" spans="1:20" ht="15">
      <c r="A1277" s="85">
        <v>1266</v>
      </c>
      <c r="B1277" s="151" t="s">
        <v>1232</v>
      </c>
      <c r="C1277" s="152" t="s">
        <v>1233</v>
      </c>
      <c r="D1277" s="160" t="s">
        <v>29</v>
      </c>
      <c r="E1277" s="152" t="s">
        <v>2553</v>
      </c>
      <c r="F1277" s="64">
        <v>0</v>
      </c>
      <c r="G1277" s="79" t="s">
        <v>2108</v>
      </c>
      <c r="H1277" s="64">
        <v>0</v>
      </c>
      <c r="I1277" s="32" t="s">
        <v>2108</v>
      </c>
      <c r="J1277" s="64">
        <v>0</v>
      </c>
      <c r="K1277" s="32" t="s">
        <v>2108</v>
      </c>
      <c r="L1277" s="64">
        <v>0</v>
      </c>
      <c r="M1277" s="32" t="s">
        <v>2108</v>
      </c>
      <c r="N1277" s="31">
        <v>1057</v>
      </c>
      <c r="O1277" s="33">
        <v>0</v>
      </c>
      <c r="P1277" s="33">
        <v>0</v>
      </c>
      <c r="Q1277" s="31">
        <v>5600</v>
      </c>
      <c r="R1277" s="151">
        <v>5.3</v>
      </c>
      <c r="S1277" s="64">
        <v>0</v>
      </c>
      <c r="T1277" s="151" t="s">
        <v>3410</v>
      </c>
    </row>
    <row r="1278" spans="1:20" ht="15">
      <c r="A1278" s="85">
        <v>1267</v>
      </c>
      <c r="B1278" s="151" t="s">
        <v>2790</v>
      </c>
      <c r="C1278" s="152" t="s">
        <v>2791</v>
      </c>
      <c r="D1278" s="160" t="s">
        <v>29</v>
      </c>
      <c r="E1278" s="152" t="s">
        <v>2193</v>
      </c>
      <c r="F1278" s="64">
        <v>399283715140</v>
      </c>
      <c r="G1278" s="73">
        <v>0.32</v>
      </c>
      <c r="H1278" s="64">
        <v>-2022505777</v>
      </c>
      <c r="I1278" s="73">
        <v>-1.11</v>
      </c>
      <c r="J1278" s="64">
        <v>1218376853676</v>
      </c>
      <c r="K1278" s="73">
        <v>-0.28</v>
      </c>
      <c r="L1278" s="64">
        <v>-11616075804</v>
      </c>
      <c r="M1278" s="77">
        <v>-1.18</v>
      </c>
      <c r="N1278" s="31">
        <v>443</v>
      </c>
      <c r="O1278" s="33">
        <v>0.014</v>
      </c>
      <c r="P1278" s="33">
        <v>0.024</v>
      </c>
      <c r="Q1278" s="31">
        <v>9000</v>
      </c>
      <c r="R1278" s="151">
        <v>20.3</v>
      </c>
      <c r="S1278" s="64">
        <v>313</v>
      </c>
      <c r="T1278" s="151" t="s">
        <v>3410</v>
      </c>
    </row>
    <row r="1279" spans="1:20" ht="15">
      <c r="A1279" s="85">
        <v>1268</v>
      </c>
      <c r="B1279" s="151" t="s">
        <v>2792</v>
      </c>
      <c r="C1279" s="152" t="s">
        <v>2793</v>
      </c>
      <c r="D1279" s="160" t="s">
        <v>29</v>
      </c>
      <c r="E1279" s="152" t="s">
        <v>2165</v>
      </c>
      <c r="F1279" s="64">
        <v>265784879414</v>
      </c>
      <c r="G1279" s="77">
        <v>0.63</v>
      </c>
      <c r="H1279" s="64">
        <v>9817389696</v>
      </c>
      <c r="I1279" s="77">
        <v>0.23</v>
      </c>
      <c r="J1279" s="64">
        <v>851894357559</v>
      </c>
      <c r="K1279" s="77">
        <v>0.64</v>
      </c>
      <c r="L1279" s="64">
        <v>28688952423</v>
      </c>
      <c r="M1279" s="77">
        <v>0.13</v>
      </c>
      <c r="N1279" s="31">
        <v>794</v>
      </c>
      <c r="O1279" s="33">
        <v>0.041</v>
      </c>
      <c r="P1279" s="33">
        <v>0.065</v>
      </c>
      <c r="Q1279" s="31">
        <v>8500</v>
      </c>
      <c r="R1279" s="151">
        <v>10.7</v>
      </c>
      <c r="S1279" s="64">
        <v>43</v>
      </c>
      <c r="T1279" s="151" t="s">
        <v>3410</v>
      </c>
    </row>
    <row r="1280" spans="1:20" ht="15">
      <c r="A1280" s="85">
        <v>1269</v>
      </c>
      <c r="B1280" s="151" t="s">
        <v>3321</v>
      </c>
      <c r="C1280" s="152" t="s">
        <v>3322</v>
      </c>
      <c r="D1280" s="160" t="s">
        <v>29</v>
      </c>
      <c r="E1280" s="152" t="s">
        <v>2172</v>
      </c>
      <c r="F1280" s="64">
        <v>0</v>
      </c>
      <c r="G1280" s="79" t="s">
        <v>2108</v>
      </c>
      <c r="H1280" s="64">
        <v>0</v>
      </c>
      <c r="I1280" s="32" t="s">
        <v>2108</v>
      </c>
      <c r="J1280" s="64">
        <v>0</v>
      </c>
      <c r="K1280" s="32" t="s">
        <v>2108</v>
      </c>
      <c r="L1280" s="64">
        <v>0</v>
      </c>
      <c r="M1280" s="32" t="s">
        <v>2108</v>
      </c>
      <c r="N1280" s="31">
        <v>1754</v>
      </c>
      <c r="O1280" s="33">
        <v>0</v>
      </c>
      <c r="P1280" s="33">
        <v>0</v>
      </c>
      <c r="Q1280" s="31">
        <v>10000</v>
      </c>
      <c r="R1280" s="151">
        <v>5.7</v>
      </c>
      <c r="S1280" s="64">
        <v>0</v>
      </c>
      <c r="T1280" s="151" t="s">
        <v>3410</v>
      </c>
    </row>
    <row r="1281" spans="1:20" ht="15">
      <c r="A1281" s="85">
        <v>1270</v>
      </c>
      <c r="B1281" s="151" t="s">
        <v>1236</v>
      </c>
      <c r="C1281" s="152" t="s">
        <v>1237</v>
      </c>
      <c r="D1281" s="160" t="s">
        <v>29</v>
      </c>
      <c r="E1281" s="152" t="s">
        <v>2172</v>
      </c>
      <c r="F1281" s="64">
        <v>0</v>
      </c>
      <c r="G1281" s="79" t="s">
        <v>2108</v>
      </c>
      <c r="H1281" s="64">
        <v>0</v>
      </c>
      <c r="I1281" s="78" t="s">
        <v>2108</v>
      </c>
      <c r="J1281" s="64">
        <v>0</v>
      </c>
      <c r="K1281" s="76" t="s">
        <v>2108</v>
      </c>
      <c r="L1281" s="64">
        <v>0</v>
      </c>
      <c r="M1281" s="78" t="s">
        <v>2108</v>
      </c>
      <c r="N1281" s="31">
        <v>547</v>
      </c>
      <c r="O1281" s="33">
        <v>0</v>
      </c>
      <c r="P1281" s="33">
        <v>0</v>
      </c>
      <c r="Q1281" s="31">
        <v>3500</v>
      </c>
      <c r="R1281" s="151">
        <v>6.4</v>
      </c>
      <c r="S1281" s="64">
        <v>170</v>
      </c>
      <c r="T1281" s="151" t="s">
        <v>3410</v>
      </c>
    </row>
    <row r="1282" spans="1:20" ht="15">
      <c r="A1282" s="85">
        <v>1271</v>
      </c>
      <c r="B1282" s="151" t="s">
        <v>2794</v>
      </c>
      <c r="C1282" s="152" t="s">
        <v>2795</v>
      </c>
      <c r="D1282" s="160" t="s">
        <v>29</v>
      </c>
      <c r="E1282" s="152" t="s">
        <v>2170</v>
      </c>
      <c r="F1282" s="64">
        <v>94387214516</v>
      </c>
      <c r="G1282" s="73">
        <v>0</v>
      </c>
      <c r="H1282" s="64">
        <v>8591291848</v>
      </c>
      <c r="I1282" s="78">
        <v>1.34</v>
      </c>
      <c r="J1282" s="64">
        <v>278799890968</v>
      </c>
      <c r="K1282" s="73">
        <v>0.39</v>
      </c>
      <c r="L1282" s="64">
        <v>36539478125</v>
      </c>
      <c r="M1282" s="78">
        <v>3.65</v>
      </c>
      <c r="N1282" s="31"/>
      <c r="O1282" s="33">
        <v>0</v>
      </c>
      <c r="P1282" s="33">
        <v>0</v>
      </c>
      <c r="Q1282" s="31">
        <v>0</v>
      </c>
      <c r="R1282" s="151">
        <v>0</v>
      </c>
      <c r="S1282" s="64">
        <v>0</v>
      </c>
      <c r="T1282" s="151" t="s">
        <v>3410</v>
      </c>
    </row>
    <row r="1283" spans="1:20" ht="15">
      <c r="A1283" s="85">
        <v>1272</v>
      </c>
      <c r="B1283" s="151" t="s">
        <v>1242</v>
      </c>
      <c r="C1283" s="152" t="s">
        <v>1243</v>
      </c>
      <c r="D1283" s="160" t="s">
        <v>29</v>
      </c>
      <c r="E1283" s="152" t="s">
        <v>2116</v>
      </c>
      <c r="F1283" s="64">
        <v>0</v>
      </c>
      <c r="G1283" s="79" t="s">
        <v>2108</v>
      </c>
      <c r="H1283" s="64">
        <v>0</v>
      </c>
      <c r="I1283" s="73" t="s">
        <v>2108</v>
      </c>
      <c r="J1283" s="64">
        <v>1809550275</v>
      </c>
      <c r="K1283" s="78">
        <v>-0.97</v>
      </c>
      <c r="L1283" s="64">
        <v>-2327051804</v>
      </c>
      <c r="M1283" s="73">
        <v>-1.04</v>
      </c>
      <c r="N1283" s="31">
        <v>98</v>
      </c>
      <c r="O1283" s="33">
        <v>0</v>
      </c>
      <c r="P1283" s="33">
        <v>0</v>
      </c>
      <c r="Q1283" s="31">
        <v>500</v>
      </c>
      <c r="R1283" s="151">
        <v>5.1</v>
      </c>
      <c r="S1283" s="64">
        <v>11119</v>
      </c>
      <c r="T1283" s="151" t="s">
        <v>3410</v>
      </c>
    </row>
    <row r="1284" spans="1:20" ht="15">
      <c r="A1284" s="85">
        <v>1273</v>
      </c>
      <c r="B1284" s="151" t="s">
        <v>3189</v>
      </c>
      <c r="C1284" s="152" t="s">
        <v>3190</v>
      </c>
      <c r="D1284" s="160" t="s">
        <v>29</v>
      </c>
      <c r="E1284" s="152" t="s">
        <v>2127</v>
      </c>
      <c r="F1284" s="64">
        <v>6008366668</v>
      </c>
      <c r="G1284" s="73">
        <v>0.09</v>
      </c>
      <c r="H1284" s="64">
        <v>723957158</v>
      </c>
      <c r="I1284" s="77">
        <v>-0.31</v>
      </c>
      <c r="J1284" s="64">
        <v>19112646047</v>
      </c>
      <c r="K1284" s="77">
        <v>0.41</v>
      </c>
      <c r="L1284" s="64">
        <v>553987227</v>
      </c>
      <c r="M1284" s="76">
        <v>0.18</v>
      </c>
      <c r="N1284" s="31">
        <v>72</v>
      </c>
      <c r="O1284" s="33">
        <v>0.006</v>
      </c>
      <c r="P1284" s="33">
        <v>0.008</v>
      </c>
      <c r="Q1284" s="31">
        <v>10000</v>
      </c>
      <c r="R1284" s="151">
        <v>139.2</v>
      </c>
      <c r="S1284" s="64">
        <v>0</v>
      </c>
      <c r="T1284" s="151" t="s">
        <v>3410</v>
      </c>
    </row>
    <row r="1285" spans="1:20" ht="15">
      <c r="A1285" s="85">
        <v>1274</v>
      </c>
      <c r="B1285" s="151" t="s">
        <v>2796</v>
      </c>
      <c r="C1285" s="152" t="s">
        <v>2797</v>
      </c>
      <c r="D1285" s="160" t="s">
        <v>29</v>
      </c>
      <c r="E1285" s="152" t="s">
        <v>2198</v>
      </c>
      <c r="F1285" s="64">
        <v>305262613393</v>
      </c>
      <c r="G1285" s="77">
        <v>0.79</v>
      </c>
      <c r="H1285" s="64">
        <v>-48889835799</v>
      </c>
      <c r="I1285" s="78">
        <v>0.27</v>
      </c>
      <c r="J1285" s="64">
        <v>877808659410</v>
      </c>
      <c r="K1285" s="73">
        <v>-0.15</v>
      </c>
      <c r="L1285" s="64">
        <v>-51552909470</v>
      </c>
      <c r="M1285" s="158">
        <v>0.56</v>
      </c>
      <c r="N1285" s="31">
        <v>876</v>
      </c>
      <c r="O1285" s="33">
        <v>0.045</v>
      </c>
      <c r="P1285" s="33">
        <v>0.074</v>
      </c>
      <c r="Q1285" s="31">
        <v>9900</v>
      </c>
      <c r="R1285" s="151">
        <v>11.3</v>
      </c>
      <c r="S1285" s="64">
        <v>613</v>
      </c>
      <c r="T1285" s="151" t="s">
        <v>3410</v>
      </c>
    </row>
    <row r="1286" spans="1:20" ht="15">
      <c r="A1286" s="85">
        <v>1275</v>
      </c>
      <c r="B1286" s="151" t="s">
        <v>2798</v>
      </c>
      <c r="C1286" s="152" t="s">
        <v>2799</v>
      </c>
      <c r="D1286" s="160" t="s">
        <v>29</v>
      </c>
      <c r="E1286" s="152" t="s">
        <v>2111</v>
      </c>
      <c r="F1286" s="64">
        <v>0</v>
      </c>
      <c r="G1286" s="79" t="s">
        <v>2108</v>
      </c>
      <c r="H1286" s="64">
        <v>0</v>
      </c>
      <c r="I1286" s="78" t="s">
        <v>2108</v>
      </c>
      <c r="J1286" s="64">
        <v>24227550965</v>
      </c>
      <c r="K1286" s="78">
        <v>-0.88</v>
      </c>
      <c r="L1286" s="64">
        <v>-59212773938</v>
      </c>
      <c r="M1286" s="73">
        <v>-33.8</v>
      </c>
      <c r="N1286" s="31">
        <v>-2000</v>
      </c>
      <c r="O1286" s="33">
        <v>0</v>
      </c>
      <c r="P1286" s="33">
        <v>0</v>
      </c>
      <c r="Q1286" s="31">
        <v>400</v>
      </c>
      <c r="R1286" s="151">
        <v>-0.2</v>
      </c>
      <c r="S1286" s="64">
        <v>0</v>
      </c>
      <c r="T1286" s="151" t="s">
        <v>3410</v>
      </c>
    </row>
    <row r="1287" spans="1:20" ht="15">
      <c r="A1287" s="85">
        <v>1276</v>
      </c>
      <c r="B1287" s="151" t="s">
        <v>2800</v>
      </c>
      <c r="C1287" s="152" t="s">
        <v>2801</v>
      </c>
      <c r="D1287" s="160" t="s">
        <v>29</v>
      </c>
      <c r="E1287" s="152" t="s">
        <v>2116</v>
      </c>
      <c r="F1287" s="64">
        <v>0</v>
      </c>
      <c r="G1287" s="79" t="s">
        <v>2108</v>
      </c>
      <c r="H1287" s="64">
        <v>0</v>
      </c>
      <c r="I1287" s="32" t="s">
        <v>2108</v>
      </c>
      <c r="J1287" s="64">
        <v>110348338863</v>
      </c>
      <c r="K1287" s="32">
        <v>2.17</v>
      </c>
      <c r="L1287" s="64">
        <v>-2707479026</v>
      </c>
      <c r="M1287" s="32">
        <v>-15.76</v>
      </c>
      <c r="N1287" s="31">
        <v>16</v>
      </c>
      <c r="O1287" s="33">
        <v>0</v>
      </c>
      <c r="P1287" s="33">
        <v>0</v>
      </c>
      <c r="Q1287" s="31">
        <v>2500</v>
      </c>
      <c r="R1287" s="151">
        <v>158.9</v>
      </c>
      <c r="S1287" s="64">
        <v>43</v>
      </c>
      <c r="T1287" s="151" t="s">
        <v>3410</v>
      </c>
    </row>
    <row r="1288" spans="1:20" ht="15">
      <c r="A1288" s="85">
        <v>1277</v>
      </c>
      <c r="B1288" s="151" t="s">
        <v>2802</v>
      </c>
      <c r="C1288" s="152" t="s">
        <v>2803</v>
      </c>
      <c r="D1288" s="160" t="s">
        <v>29</v>
      </c>
      <c r="E1288" s="152" t="s">
        <v>2804</v>
      </c>
      <c r="F1288" s="64">
        <v>11217086645</v>
      </c>
      <c r="G1288" s="78">
        <v>-0.09</v>
      </c>
      <c r="H1288" s="64">
        <v>-5683079856</v>
      </c>
      <c r="I1288" s="159">
        <v>-0.45</v>
      </c>
      <c r="J1288" s="64">
        <v>52634201110</v>
      </c>
      <c r="K1288" s="78">
        <v>0.38</v>
      </c>
      <c r="L1288" s="64">
        <v>-19969938886</v>
      </c>
      <c r="M1288" s="77">
        <v>-1.35</v>
      </c>
      <c r="N1288" s="31">
        <v>-183</v>
      </c>
      <c r="O1288" s="33">
        <v>-0.018</v>
      </c>
      <c r="P1288" s="33">
        <v>-0.02</v>
      </c>
      <c r="Q1288" s="31">
        <v>7000</v>
      </c>
      <c r="R1288" s="151">
        <v>-38.2</v>
      </c>
      <c r="S1288" s="64">
        <v>0</v>
      </c>
      <c r="T1288" s="151" t="s">
        <v>3410</v>
      </c>
    </row>
    <row r="1289" spans="1:20" ht="15">
      <c r="A1289" s="85">
        <v>1278</v>
      </c>
      <c r="B1289" s="151" t="s">
        <v>3397</v>
      </c>
      <c r="C1289" s="152" t="s">
        <v>3398</v>
      </c>
      <c r="D1289" s="160" t="s">
        <v>29</v>
      </c>
      <c r="E1289" s="152" t="s">
        <v>2189</v>
      </c>
      <c r="F1289" s="64">
        <v>0</v>
      </c>
      <c r="G1289" s="79" t="s">
        <v>2108</v>
      </c>
      <c r="H1289" s="64">
        <v>0</v>
      </c>
      <c r="I1289" s="32" t="s">
        <v>2108</v>
      </c>
      <c r="J1289" s="64">
        <v>13695668091623</v>
      </c>
      <c r="K1289" s="32" t="s">
        <v>2108</v>
      </c>
      <c r="L1289" s="64">
        <v>148185236344</v>
      </c>
      <c r="M1289" s="32" t="s">
        <v>2108</v>
      </c>
      <c r="N1289" s="31">
        <v>387</v>
      </c>
      <c r="O1289" s="33">
        <v>0</v>
      </c>
      <c r="P1289" s="33">
        <v>0</v>
      </c>
      <c r="Q1289" s="31">
        <v>15300</v>
      </c>
      <c r="R1289" s="151">
        <v>39.5</v>
      </c>
      <c r="S1289" s="64">
        <v>680949</v>
      </c>
      <c r="T1289" s="151" t="s">
        <v>2108</v>
      </c>
    </row>
    <row r="1290" spans="1:20" ht="15">
      <c r="A1290" s="85">
        <v>1279</v>
      </c>
      <c r="B1290" s="151" t="s">
        <v>3399</v>
      </c>
      <c r="C1290" s="152" t="s">
        <v>3400</v>
      </c>
      <c r="D1290" s="160" t="s">
        <v>29</v>
      </c>
      <c r="E1290" s="152" t="s">
        <v>2127</v>
      </c>
      <c r="F1290" s="64">
        <v>0</v>
      </c>
      <c r="G1290" s="79" t="s">
        <v>2108</v>
      </c>
      <c r="H1290" s="64">
        <v>0</v>
      </c>
      <c r="I1290" s="76" t="s">
        <v>2108</v>
      </c>
      <c r="J1290" s="64">
        <v>22570950630411</v>
      </c>
      <c r="K1290" s="78">
        <v>0.46</v>
      </c>
      <c r="L1290" s="64">
        <v>2459684772117</v>
      </c>
      <c r="M1290" s="161">
        <v>1.02</v>
      </c>
      <c r="N1290" s="31">
        <v>1031</v>
      </c>
      <c r="O1290" s="33">
        <v>0</v>
      </c>
      <c r="P1290" s="33">
        <v>0</v>
      </c>
      <c r="Q1290" s="31">
        <v>13300</v>
      </c>
      <c r="R1290" s="151">
        <v>12.9</v>
      </c>
      <c r="S1290" s="64">
        <v>1279818</v>
      </c>
      <c r="T1290" s="151" t="s">
        <v>2108</v>
      </c>
    </row>
    <row r="1291" spans="1:20" ht="15">
      <c r="A1291" s="85">
        <v>1280</v>
      </c>
      <c r="B1291" s="151" t="s">
        <v>1266</v>
      </c>
      <c r="C1291" s="152" t="s">
        <v>1267</v>
      </c>
      <c r="D1291" s="160" t="s">
        <v>29</v>
      </c>
      <c r="E1291" s="152" t="s">
        <v>2248</v>
      </c>
      <c r="F1291" s="64">
        <v>0</v>
      </c>
      <c r="G1291" s="79" t="s">
        <v>2108</v>
      </c>
      <c r="H1291" s="64">
        <v>-1441317569</v>
      </c>
      <c r="I1291" s="77">
        <v>-0.95</v>
      </c>
      <c r="J1291" s="64">
        <v>48050380298</v>
      </c>
      <c r="K1291" s="77">
        <v>0.29</v>
      </c>
      <c r="L1291" s="64">
        <v>-3171276073</v>
      </c>
      <c r="M1291" s="76">
        <v>-2.08</v>
      </c>
      <c r="N1291" s="31">
        <v>-126</v>
      </c>
      <c r="O1291" s="33">
        <v>0</v>
      </c>
      <c r="P1291" s="33">
        <v>0</v>
      </c>
      <c r="Q1291" s="31">
        <v>1600</v>
      </c>
      <c r="R1291" s="151">
        <v>-12.7</v>
      </c>
      <c r="S1291" s="64">
        <v>168</v>
      </c>
      <c r="T1291" s="151" t="s">
        <v>3410</v>
      </c>
    </row>
    <row r="1292" spans="1:20" ht="15">
      <c r="A1292" s="85">
        <v>1281</v>
      </c>
      <c r="B1292" s="151" t="s">
        <v>2805</v>
      </c>
      <c r="C1292" s="152" t="s">
        <v>2806</v>
      </c>
      <c r="D1292" s="160" t="s">
        <v>29</v>
      </c>
      <c r="E1292" s="152" t="s">
        <v>2116</v>
      </c>
      <c r="F1292" s="64">
        <v>111011938508</v>
      </c>
      <c r="G1292" s="73">
        <v>0.12</v>
      </c>
      <c r="H1292" s="64">
        <v>-19201569460</v>
      </c>
      <c r="I1292" s="73">
        <v>-0.87</v>
      </c>
      <c r="J1292" s="64">
        <v>301001929102</v>
      </c>
      <c r="K1292" s="76">
        <v>-0.34</v>
      </c>
      <c r="L1292" s="64">
        <v>-156686679982</v>
      </c>
      <c r="M1292" s="76">
        <v>0.7</v>
      </c>
      <c r="N1292" s="31">
        <v>-1467</v>
      </c>
      <c r="O1292" s="33">
        <v>-0.082</v>
      </c>
      <c r="P1292" s="33">
        <v>0</v>
      </c>
      <c r="Q1292" s="31">
        <v>2200</v>
      </c>
      <c r="R1292" s="151">
        <v>-1.5</v>
      </c>
      <c r="S1292" s="64">
        <v>2645</v>
      </c>
      <c r="T1292" s="151" t="s">
        <v>3410</v>
      </c>
    </row>
    <row r="1293" spans="1:20" ht="15">
      <c r="A1293" s="85">
        <v>1282</v>
      </c>
      <c r="B1293" s="151" t="s">
        <v>2807</v>
      </c>
      <c r="C1293" s="152" t="s">
        <v>2808</v>
      </c>
      <c r="D1293" s="160" t="s">
        <v>29</v>
      </c>
      <c r="E1293" s="152" t="s">
        <v>2172</v>
      </c>
      <c r="F1293" s="64">
        <v>378549757826</v>
      </c>
      <c r="G1293" s="77">
        <v>0.85</v>
      </c>
      <c r="H1293" s="64">
        <v>24545468581</v>
      </c>
      <c r="I1293" s="32">
        <v>27.71</v>
      </c>
      <c r="J1293" s="64">
        <v>1187028257613</v>
      </c>
      <c r="K1293" s="32">
        <v>0.18</v>
      </c>
      <c r="L1293" s="64">
        <v>95827193051</v>
      </c>
      <c r="M1293" s="32">
        <v>1.93</v>
      </c>
      <c r="N1293" s="31">
        <v>1121</v>
      </c>
      <c r="O1293" s="33">
        <v>0.035</v>
      </c>
      <c r="P1293" s="33">
        <v>0.096</v>
      </c>
      <c r="Q1293" s="31">
        <v>6500</v>
      </c>
      <c r="R1293" s="151">
        <v>5.8</v>
      </c>
      <c r="S1293" s="64">
        <v>1262</v>
      </c>
      <c r="T1293" s="151" t="s">
        <v>3410</v>
      </c>
    </row>
    <row r="1294" spans="1:20" ht="15">
      <c r="A1294" s="85">
        <v>1283</v>
      </c>
      <c r="B1294" s="151" t="s">
        <v>1276</v>
      </c>
      <c r="C1294" s="152" t="s">
        <v>1277</v>
      </c>
      <c r="D1294" s="160" t="s">
        <v>29</v>
      </c>
      <c r="E1294" s="152" t="s">
        <v>2171</v>
      </c>
      <c r="F1294" s="64">
        <v>0</v>
      </c>
      <c r="G1294" s="79" t="s">
        <v>2108</v>
      </c>
      <c r="H1294" s="64">
        <v>0</v>
      </c>
      <c r="I1294" s="32" t="s">
        <v>2108</v>
      </c>
      <c r="J1294" s="64">
        <v>0</v>
      </c>
      <c r="K1294" s="32" t="s">
        <v>2108</v>
      </c>
      <c r="L1294" s="64">
        <v>0</v>
      </c>
      <c r="M1294" s="32" t="s">
        <v>2108</v>
      </c>
      <c r="N1294" s="31">
        <v>-575</v>
      </c>
      <c r="O1294" s="33">
        <v>0</v>
      </c>
      <c r="P1294" s="33">
        <v>0</v>
      </c>
      <c r="Q1294" s="31">
        <v>10000</v>
      </c>
      <c r="R1294" s="151">
        <v>-17.4</v>
      </c>
      <c r="S1294" s="64">
        <v>0</v>
      </c>
      <c r="T1294" s="151" t="s">
        <v>3410</v>
      </c>
    </row>
    <row r="1295" spans="1:20" ht="15">
      <c r="A1295" s="85">
        <v>1284</v>
      </c>
      <c r="B1295" s="151" t="s">
        <v>1278</v>
      </c>
      <c r="C1295" s="152" t="s">
        <v>1279</v>
      </c>
      <c r="D1295" s="160" t="s">
        <v>29</v>
      </c>
      <c r="E1295" s="152" t="s">
        <v>2131</v>
      </c>
      <c r="F1295" s="64">
        <v>1979249155</v>
      </c>
      <c r="G1295" s="73">
        <v>0.05</v>
      </c>
      <c r="H1295" s="64">
        <v>-1082680298</v>
      </c>
      <c r="I1295" s="76">
        <v>0.74</v>
      </c>
      <c r="J1295" s="64">
        <v>13596245323</v>
      </c>
      <c r="K1295" s="76">
        <v>-0.28</v>
      </c>
      <c r="L1295" s="64">
        <v>-7656923271</v>
      </c>
      <c r="M1295" s="76">
        <v>-0.13</v>
      </c>
      <c r="N1295" s="31">
        <v>-500</v>
      </c>
      <c r="O1295" s="33">
        <v>-0.045</v>
      </c>
      <c r="P1295" s="33">
        <v>-1.202</v>
      </c>
      <c r="Q1295" s="31">
        <v>700</v>
      </c>
      <c r="R1295" s="151">
        <v>-1.4</v>
      </c>
      <c r="S1295" s="64">
        <v>12191</v>
      </c>
      <c r="T1295" s="151" t="s">
        <v>3410</v>
      </c>
    </row>
    <row r="1296" spans="1:20" ht="15">
      <c r="A1296" s="85">
        <v>1285</v>
      </c>
      <c r="B1296" s="151" t="s">
        <v>1282</v>
      </c>
      <c r="C1296" s="152" t="s">
        <v>1283</v>
      </c>
      <c r="D1296" s="160" t="s">
        <v>29</v>
      </c>
      <c r="E1296" s="152" t="s">
        <v>2131</v>
      </c>
      <c r="F1296" s="64">
        <v>4030084674</v>
      </c>
      <c r="G1296" s="78">
        <v>-0.66</v>
      </c>
      <c r="H1296" s="64">
        <v>-472821226</v>
      </c>
      <c r="I1296" s="76">
        <v>0.4</v>
      </c>
      <c r="J1296" s="64">
        <v>198653032249</v>
      </c>
      <c r="K1296" s="77">
        <v>0.26</v>
      </c>
      <c r="L1296" s="64">
        <v>157791827</v>
      </c>
      <c r="M1296" s="77">
        <v>-0.96</v>
      </c>
      <c r="N1296" s="31">
        <v>154</v>
      </c>
      <c r="O1296" s="33">
        <v>0.012</v>
      </c>
      <c r="P1296" s="33">
        <v>0.015</v>
      </c>
      <c r="Q1296" s="31">
        <v>2500</v>
      </c>
      <c r="R1296" s="151">
        <v>16.2</v>
      </c>
      <c r="S1296" s="64">
        <v>209527</v>
      </c>
      <c r="T1296" s="151" t="s">
        <v>2063</v>
      </c>
    </row>
    <row r="1297" spans="1:20" ht="15">
      <c r="A1297" s="85">
        <v>1286</v>
      </c>
      <c r="B1297" s="151" t="s">
        <v>1284</v>
      </c>
      <c r="C1297" s="152" t="s">
        <v>1285</v>
      </c>
      <c r="D1297" s="160" t="s">
        <v>29</v>
      </c>
      <c r="E1297" s="152" t="s">
        <v>2116</v>
      </c>
      <c r="F1297" s="64">
        <v>0</v>
      </c>
      <c r="G1297" s="79" t="s">
        <v>2108</v>
      </c>
      <c r="H1297" s="64">
        <v>0</v>
      </c>
      <c r="I1297" s="32" t="s">
        <v>2108</v>
      </c>
      <c r="J1297" s="64">
        <v>3363867724</v>
      </c>
      <c r="K1297" s="32">
        <v>-0.59</v>
      </c>
      <c r="L1297" s="64">
        <v>-18520575301</v>
      </c>
      <c r="M1297" s="32">
        <v>0.78</v>
      </c>
      <c r="N1297" s="31">
        <v>-4000</v>
      </c>
      <c r="O1297" s="33">
        <v>0</v>
      </c>
      <c r="P1297" s="33">
        <v>0</v>
      </c>
      <c r="Q1297" s="31">
        <v>400</v>
      </c>
      <c r="R1297" s="151">
        <v>-0.1</v>
      </c>
      <c r="S1297" s="64">
        <v>747</v>
      </c>
      <c r="T1297" s="151" t="s">
        <v>3410</v>
      </c>
    </row>
    <row r="1298" spans="1:20" ht="15">
      <c r="A1298" s="85">
        <v>1287</v>
      </c>
      <c r="B1298" s="151" t="s">
        <v>2809</v>
      </c>
      <c r="C1298" s="152" t="s">
        <v>2810</v>
      </c>
      <c r="D1298" s="160" t="s">
        <v>29</v>
      </c>
      <c r="E1298" s="152" t="s">
        <v>2135</v>
      </c>
      <c r="F1298" s="64">
        <v>24819911260</v>
      </c>
      <c r="G1298" s="73">
        <v>0.06</v>
      </c>
      <c r="H1298" s="64">
        <v>6915234268</v>
      </c>
      <c r="I1298" s="77">
        <v>0.97</v>
      </c>
      <c r="J1298" s="64">
        <v>94845537906</v>
      </c>
      <c r="K1298" s="73">
        <v>0.08</v>
      </c>
      <c r="L1298" s="64">
        <v>16991652064</v>
      </c>
      <c r="M1298" s="77">
        <v>0.75</v>
      </c>
      <c r="N1298" s="31">
        <v>693</v>
      </c>
      <c r="O1298" s="33">
        <v>0.041</v>
      </c>
      <c r="P1298" s="33">
        <v>0.065</v>
      </c>
      <c r="Q1298" s="31">
        <v>7900</v>
      </c>
      <c r="R1298" s="151">
        <v>11.4</v>
      </c>
      <c r="S1298" s="64">
        <v>0</v>
      </c>
      <c r="T1298" s="151" t="s">
        <v>3410</v>
      </c>
    </row>
    <row r="1299" spans="1:20" ht="15">
      <c r="A1299" s="85">
        <v>1288</v>
      </c>
      <c r="B1299" s="151" t="s">
        <v>3323</v>
      </c>
      <c r="C1299" s="152" t="s">
        <v>3324</v>
      </c>
      <c r="D1299" s="160" t="s">
        <v>29</v>
      </c>
      <c r="E1299" s="152" t="s">
        <v>2121</v>
      </c>
      <c r="F1299" s="64">
        <v>24630072140</v>
      </c>
      <c r="G1299" s="79" t="s">
        <v>2108</v>
      </c>
      <c r="H1299" s="64">
        <v>-613921463</v>
      </c>
      <c r="I1299" s="32" t="s">
        <v>2108</v>
      </c>
      <c r="J1299" s="64">
        <v>75353389476</v>
      </c>
      <c r="K1299" s="32">
        <v>1.19</v>
      </c>
      <c r="L1299" s="64">
        <v>-3051025370</v>
      </c>
      <c r="M1299" s="32">
        <v>-2.24</v>
      </c>
      <c r="N1299" s="31">
        <v>66</v>
      </c>
      <c r="O1299" s="33">
        <v>0</v>
      </c>
      <c r="P1299" s="33">
        <v>0</v>
      </c>
      <c r="Q1299" s="31">
        <v>6500</v>
      </c>
      <c r="R1299" s="151">
        <v>99</v>
      </c>
      <c r="S1299" s="64">
        <v>187</v>
      </c>
      <c r="T1299" s="151" t="s">
        <v>3410</v>
      </c>
    </row>
    <row r="1300" spans="1:20" ht="15">
      <c r="A1300" s="85">
        <v>1289</v>
      </c>
      <c r="B1300" s="151" t="s">
        <v>2811</v>
      </c>
      <c r="C1300" s="152" t="s">
        <v>2812</v>
      </c>
      <c r="D1300" s="160" t="s">
        <v>29</v>
      </c>
      <c r="E1300" s="152" t="s">
        <v>2406</v>
      </c>
      <c r="F1300" s="64">
        <v>0</v>
      </c>
      <c r="G1300" s="79" t="s">
        <v>2108</v>
      </c>
      <c r="H1300" s="64">
        <v>0</v>
      </c>
      <c r="I1300" s="78" t="s">
        <v>2108</v>
      </c>
      <c r="J1300" s="64">
        <v>0</v>
      </c>
      <c r="K1300" s="73" t="s">
        <v>2108</v>
      </c>
      <c r="L1300" s="64">
        <v>0</v>
      </c>
      <c r="M1300" s="73" t="s">
        <v>2108</v>
      </c>
      <c r="N1300" s="31">
        <v>1429</v>
      </c>
      <c r="O1300" s="33">
        <v>0</v>
      </c>
      <c r="P1300" s="33">
        <v>0</v>
      </c>
      <c r="Q1300" s="31">
        <v>10000</v>
      </c>
      <c r="R1300" s="151">
        <v>7</v>
      </c>
      <c r="S1300" s="64">
        <v>35</v>
      </c>
      <c r="T1300" s="151" t="s">
        <v>3410</v>
      </c>
    </row>
    <row r="1301" spans="1:20" ht="15">
      <c r="A1301" s="85">
        <v>1290</v>
      </c>
      <c r="B1301" s="151" t="s">
        <v>1292</v>
      </c>
      <c r="C1301" s="152" t="s">
        <v>2813</v>
      </c>
      <c r="D1301" s="160" t="s">
        <v>29</v>
      </c>
      <c r="E1301" s="152" t="s">
        <v>2116</v>
      </c>
      <c r="F1301" s="64">
        <v>0</v>
      </c>
      <c r="G1301" s="79" t="s">
        <v>2108</v>
      </c>
      <c r="H1301" s="64">
        <v>0</v>
      </c>
      <c r="I1301" s="73" t="s">
        <v>2108</v>
      </c>
      <c r="J1301" s="64">
        <v>0</v>
      </c>
      <c r="K1301" s="73" t="s">
        <v>2108</v>
      </c>
      <c r="L1301" s="64">
        <v>0</v>
      </c>
      <c r="M1301" s="73" t="s">
        <v>2108</v>
      </c>
      <c r="N1301" s="31">
        <v>1614</v>
      </c>
      <c r="O1301" s="33">
        <v>0</v>
      </c>
      <c r="P1301" s="33">
        <v>0</v>
      </c>
      <c r="Q1301" s="31">
        <v>7100</v>
      </c>
      <c r="R1301" s="151">
        <v>4.4</v>
      </c>
      <c r="S1301" s="64">
        <v>68</v>
      </c>
      <c r="T1301" s="151" t="s">
        <v>3410</v>
      </c>
    </row>
    <row r="1302" spans="1:20" ht="15">
      <c r="A1302" s="85">
        <v>1291</v>
      </c>
      <c r="B1302" s="151" t="s">
        <v>2814</v>
      </c>
      <c r="C1302" s="152" t="s">
        <v>2815</v>
      </c>
      <c r="D1302" s="160" t="s">
        <v>29</v>
      </c>
      <c r="E1302" s="152" t="s">
        <v>2816</v>
      </c>
      <c r="F1302" s="64">
        <v>0</v>
      </c>
      <c r="G1302" s="79" t="s">
        <v>2108</v>
      </c>
      <c r="H1302" s="64">
        <v>0</v>
      </c>
      <c r="I1302" s="32" t="s">
        <v>2108</v>
      </c>
      <c r="J1302" s="64">
        <v>0</v>
      </c>
      <c r="K1302" s="32" t="s">
        <v>2108</v>
      </c>
      <c r="L1302" s="64">
        <v>0</v>
      </c>
      <c r="M1302" s="32" t="s">
        <v>2108</v>
      </c>
      <c r="N1302" s="31">
        <v>4043</v>
      </c>
      <c r="O1302" s="33">
        <v>0</v>
      </c>
      <c r="P1302" s="33">
        <v>0</v>
      </c>
      <c r="Q1302" s="31">
        <v>18600</v>
      </c>
      <c r="R1302" s="151">
        <v>4.6</v>
      </c>
      <c r="S1302" s="64">
        <v>417</v>
      </c>
      <c r="T1302" s="151" t="s">
        <v>3410</v>
      </c>
    </row>
    <row r="1303" spans="1:20" ht="15">
      <c r="A1303" s="85">
        <v>1292</v>
      </c>
      <c r="B1303" s="151" t="s">
        <v>3191</v>
      </c>
      <c r="C1303" s="152" t="s">
        <v>3192</v>
      </c>
      <c r="D1303" s="160" t="s">
        <v>29</v>
      </c>
      <c r="E1303" s="152" t="s">
        <v>2116</v>
      </c>
      <c r="F1303" s="64">
        <v>0</v>
      </c>
      <c r="G1303" s="79" t="s">
        <v>2108</v>
      </c>
      <c r="H1303" s="64">
        <v>0</v>
      </c>
      <c r="I1303" s="73" t="s">
        <v>2108</v>
      </c>
      <c r="J1303" s="64">
        <v>0</v>
      </c>
      <c r="K1303" s="76" t="s">
        <v>2108</v>
      </c>
      <c r="L1303" s="64">
        <v>0</v>
      </c>
      <c r="M1303" s="76" t="s">
        <v>2108</v>
      </c>
      <c r="N1303" s="31">
        <v>182</v>
      </c>
      <c r="O1303" s="33">
        <v>0</v>
      </c>
      <c r="P1303" s="33">
        <v>0</v>
      </c>
      <c r="Q1303" s="31">
        <v>6000</v>
      </c>
      <c r="R1303" s="151">
        <v>33</v>
      </c>
      <c r="S1303" s="64">
        <v>65</v>
      </c>
      <c r="T1303" s="151" t="s">
        <v>3410</v>
      </c>
    </row>
    <row r="1304" spans="1:20" ht="15">
      <c r="A1304" s="85">
        <v>1293</v>
      </c>
      <c r="B1304" s="151" t="s">
        <v>3464</v>
      </c>
      <c r="C1304" s="152" t="s">
        <v>3465</v>
      </c>
      <c r="D1304" s="160" t="s">
        <v>29</v>
      </c>
      <c r="E1304" s="152" t="s">
        <v>2397</v>
      </c>
      <c r="F1304" s="64">
        <v>0</v>
      </c>
      <c r="G1304" s="79" t="s">
        <v>2108</v>
      </c>
      <c r="H1304" s="64">
        <v>0</v>
      </c>
      <c r="I1304" s="78" t="s">
        <v>2108</v>
      </c>
      <c r="J1304" s="64">
        <v>0</v>
      </c>
      <c r="K1304" s="73" t="s">
        <v>2108</v>
      </c>
      <c r="L1304" s="64">
        <v>0</v>
      </c>
      <c r="M1304" s="77" t="s">
        <v>2108</v>
      </c>
      <c r="N1304" s="31">
        <v>14762</v>
      </c>
      <c r="O1304" s="33">
        <v>0</v>
      </c>
      <c r="P1304" s="33">
        <v>0</v>
      </c>
      <c r="Q1304" s="31">
        <v>31000</v>
      </c>
      <c r="R1304" s="151">
        <v>2.1</v>
      </c>
      <c r="S1304" s="64">
        <v>5203</v>
      </c>
      <c r="T1304" s="151" t="s">
        <v>3410</v>
      </c>
    </row>
    <row r="1305" spans="1:20" ht="15">
      <c r="A1305" s="85">
        <v>1294</v>
      </c>
      <c r="B1305" s="151" t="s">
        <v>2817</v>
      </c>
      <c r="C1305" s="152" t="s">
        <v>2818</v>
      </c>
      <c r="D1305" s="160" t="s">
        <v>29</v>
      </c>
      <c r="E1305" s="152" t="s">
        <v>2134</v>
      </c>
      <c r="F1305" s="64">
        <v>0</v>
      </c>
      <c r="G1305" s="79" t="s">
        <v>2108</v>
      </c>
      <c r="H1305" s="64">
        <v>0</v>
      </c>
      <c r="I1305" s="77" t="s">
        <v>2108</v>
      </c>
      <c r="J1305" s="64">
        <v>0</v>
      </c>
      <c r="K1305" s="78" t="s">
        <v>2108</v>
      </c>
      <c r="L1305" s="64">
        <v>0</v>
      </c>
      <c r="M1305" s="78" t="s">
        <v>2108</v>
      </c>
      <c r="N1305" s="31">
        <v>2222</v>
      </c>
      <c r="O1305" s="33">
        <v>0</v>
      </c>
      <c r="P1305" s="33">
        <v>0</v>
      </c>
      <c r="Q1305" s="31">
        <v>14000</v>
      </c>
      <c r="R1305" s="151">
        <v>6.3</v>
      </c>
      <c r="S1305" s="64">
        <v>206</v>
      </c>
      <c r="T1305" s="151" t="s">
        <v>3410</v>
      </c>
    </row>
    <row r="1306" spans="1:20" ht="15">
      <c r="A1306" s="85">
        <v>1295</v>
      </c>
      <c r="B1306" s="151" t="s">
        <v>2819</v>
      </c>
      <c r="C1306" s="152" t="s">
        <v>2820</v>
      </c>
      <c r="D1306" s="160" t="s">
        <v>29</v>
      </c>
      <c r="E1306" s="152" t="s">
        <v>2134</v>
      </c>
      <c r="F1306" s="64">
        <v>1222842940365</v>
      </c>
      <c r="G1306" s="76">
        <v>11.73</v>
      </c>
      <c r="H1306" s="64">
        <v>25037476464</v>
      </c>
      <c r="I1306" s="32">
        <v>0.33</v>
      </c>
      <c r="J1306" s="64">
        <v>3710338600959</v>
      </c>
      <c r="K1306" s="78">
        <v>7.79</v>
      </c>
      <c r="L1306" s="64">
        <v>54305905742</v>
      </c>
      <c r="M1306" s="73">
        <v>-0.36</v>
      </c>
      <c r="N1306" s="31"/>
      <c r="O1306" s="33">
        <v>0.048</v>
      </c>
      <c r="P1306" s="33">
        <v>0.131</v>
      </c>
      <c r="Q1306" s="31">
        <v>0</v>
      </c>
      <c r="R1306" s="151">
        <v>0</v>
      </c>
      <c r="S1306" s="64">
        <v>0</v>
      </c>
      <c r="T1306" s="151" t="s">
        <v>3410</v>
      </c>
    </row>
    <row r="1307" spans="1:20" ht="15">
      <c r="A1307" s="85">
        <v>1296</v>
      </c>
      <c r="B1307" s="151" t="s">
        <v>2821</v>
      </c>
      <c r="C1307" s="152" t="s">
        <v>2822</v>
      </c>
      <c r="D1307" s="160" t="s">
        <v>29</v>
      </c>
      <c r="E1307" s="152" t="s">
        <v>2122</v>
      </c>
      <c r="F1307" s="64">
        <v>2375552151283</v>
      </c>
      <c r="G1307" s="73">
        <v>0.14</v>
      </c>
      <c r="H1307" s="64">
        <v>402822455974</v>
      </c>
      <c r="I1307" s="158">
        <v>0.37</v>
      </c>
      <c r="J1307" s="64">
        <v>7692992011957</v>
      </c>
      <c r="K1307" s="73">
        <v>0.02</v>
      </c>
      <c r="L1307" s="64">
        <v>1159683693488</v>
      </c>
      <c r="M1307" s="161">
        <v>-0.22</v>
      </c>
      <c r="N1307" s="31">
        <v>3720</v>
      </c>
      <c r="O1307" s="33">
        <v>0.147</v>
      </c>
      <c r="P1307" s="33">
        <v>0.238</v>
      </c>
      <c r="Q1307" s="31">
        <v>39800</v>
      </c>
      <c r="R1307" s="151">
        <v>10.7</v>
      </c>
      <c r="S1307" s="64">
        <v>179437</v>
      </c>
      <c r="T1307" s="151" t="s">
        <v>2063</v>
      </c>
    </row>
    <row r="1308" spans="1:20" ht="15">
      <c r="A1308" s="85">
        <v>1297</v>
      </c>
      <c r="B1308" s="151" t="s">
        <v>2823</v>
      </c>
      <c r="C1308" s="152" t="s">
        <v>2824</v>
      </c>
      <c r="D1308" s="160" t="s">
        <v>29</v>
      </c>
      <c r="E1308" s="152" t="s">
        <v>2127</v>
      </c>
      <c r="F1308" s="64">
        <v>2505547249511</v>
      </c>
      <c r="G1308" s="73">
        <v>0.09</v>
      </c>
      <c r="H1308" s="64">
        <v>171522009052</v>
      </c>
      <c r="I1308" s="73">
        <v>0.63</v>
      </c>
      <c r="J1308" s="64">
        <v>8845218492724</v>
      </c>
      <c r="K1308" s="73">
        <v>0.01</v>
      </c>
      <c r="L1308" s="64">
        <v>935981906995</v>
      </c>
      <c r="M1308" s="159">
        <v>0.9</v>
      </c>
      <c r="N1308" s="31">
        <v>1800</v>
      </c>
      <c r="O1308" s="33">
        <v>0.059</v>
      </c>
      <c r="P1308" s="33">
        <v>0.218</v>
      </c>
      <c r="Q1308" s="31">
        <v>9000</v>
      </c>
      <c r="R1308" s="151">
        <v>5</v>
      </c>
      <c r="S1308" s="64">
        <v>2777</v>
      </c>
      <c r="T1308" s="151" t="s">
        <v>3410</v>
      </c>
    </row>
    <row r="1309" spans="1:20" ht="15">
      <c r="A1309" s="85">
        <v>1298</v>
      </c>
      <c r="B1309" s="151" t="s">
        <v>2825</v>
      </c>
      <c r="C1309" s="152" t="s">
        <v>2826</v>
      </c>
      <c r="D1309" s="160" t="s">
        <v>29</v>
      </c>
      <c r="E1309" s="152" t="s">
        <v>2397</v>
      </c>
      <c r="F1309" s="64">
        <v>0</v>
      </c>
      <c r="G1309" s="79" t="s">
        <v>2108</v>
      </c>
      <c r="H1309" s="64">
        <v>0</v>
      </c>
      <c r="I1309" s="32" t="s">
        <v>2108</v>
      </c>
      <c r="J1309" s="64">
        <v>0</v>
      </c>
      <c r="K1309" s="73" t="s">
        <v>2108</v>
      </c>
      <c r="L1309" s="64">
        <v>0</v>
      </c>
      <c r="M1309" s="73" t="s">
        <v>2108</v>
      </c>
      <c r="N1309" s="31">
        <v>369</v>
      </c>
      <c r="O1309" s="33">
        <v>0</v>
      </c>
      <c r="P1309" s="33">
        <v>0</v>
      </c>
      <c r="Q1309" s="31">
        <v>10000</v>
      </c>
      <c r="R1309" s="151">
        <v>27.1</v>
      </c>
      <c r="S1309" s="64">
        <v>243</v>
      </c>
      <c r="T1309" s="151" t="s">
        <v>3410</v>
      </c>
    </row>
    <row r="1310" spans="1:20" ht="15">
      <c r="A1310" s="85">
        <v>1299</v>
      </c>
      <c r="B1310" s="151" t="s">
        <v>2827</v>
      </c>
      <c r="C1310" s="152" t="s">
        <v>2828</v>
      </c>
      <c r="D1310" s="160" t="s">
        <v>29</v>
      </c>
      <c r="E1310" s="152" t="s">
        <v>2135</v>
      </c>
      <c r="F1310" s="64">
        <v>0</v>
      </c>
      <c r="G1310" s="79" t="s">
        <v>2108</v>
      </c>
      <c r="H1310" s="64">
        <v>0</v>
      </c>
      <c r="I1310" s="32" t="s">
        <v>2108</v>
      </c>
      <c r="J1310" s="64">
        <v>0</v>
      </c>
      <c r="K1310" s="73" t="s">
        <v>2108</v>
      </c>
      <c r="L1310" s="64">
        <v>0</v>
      </c>
      <c r="M1310" s="73" t="s">
        <v>2108</v>
      </c>
      <c r="N1310" s="31">
        <v>231</v>
      </c>
      <c r="O1310" s="33">
        <v>0</v>
      </c>
      <c r="P1310" s="33">
        <v>0</v>
      </c>
      <c r="Q1310" s="31">
        <v>9200</v>
      </c>
      <c r="R1310" s="151">
        <v>39.8</v>
      </c>
      <c r="S1310" s="64">
        <v>0</v>
      </c>
      <c r="T1310" s="151" t="s">
        <v>3410</v>
      </c>
    </row>
    <row r="1311" spans="1:20" ht="15">
      <c r="A1311" s="85">
        <v>1300</v>
      </c>
      <c r="B1311" s="151" t="s">
        <v>1300</v>
      </c>
      <c r="C1311" s="152" t="s">
        <v>1301</v>
      </c>
      <c r="D1311" s="160" t="s">
        <v>29</v>
      </c>
      <c r="E1311" s="152" t="s">
        <v>2127</v>
      </c>
      <c r="F1311" s="64">
        <v>31950101189</v>
      </c>
      <c r="G1311" s="73">
        <v>0</v>
      </c>
      <c r="H1311" s="64">
        <v>18168829872</v>
      </c>
      <c r="I1311" s="73">
        <v>0.34</v>
      </c>
      <c r="J1311" s="64">
        <v>104488035132</v>
      </c>
      <c r="K1311" s="76">
        <v>0.16</v>
      </c>
      <c r="L1311" s="64">
        <v>41759725909</v>
      </c>
      <c r="M1311" s="78">
        <v>2.01</v>
      </c>
      <c r="N1311" s="31">
        <v>2176</v>
      </c>
      <c r="O1311" s="33">
        <v>0.094</v>
      </c>
      <c r="P1311" s="33">
        <v>0.141</v>
      </c>
      <c r="Q1311" s="31">
        <v>16100</v>
      </c>
      <c r="R1311" s="151">
        <v>7.4</v>
      </c>
      <c r="S1311" s="64">
        <v>152</v>
      </c>
      <c r="T1311" s="151" t="s">
        <v>3410</v>
      </c>
    </row>
    <row r="1312" spans="1:20" ht="15">
      <c r="A1312" s="85">
        <v>1301</v>
      </c>
      <c r="B1312" s="151" t="s">
        <v>3466</v>
      </c>
      <c r="C1312" s="152" t="s">
        <v>3467</v>
      </c>
      <c r="D1312" s="160" t="s">
        <v>29</v>
      </c>
      <c r="E1312" s="152" t="s">
        <v>2135</v>
      </c>
      <c r="F1312" s="64">
        <v>0</v>
      </c>
      <c r="G1312" s="79" t="s">
        <v>2108</v>
      </c>
      <c r="H1312" s="64">
        <v>0</v>
      </c>
      <c r="I1312" s="32" t="s">
        <v>2108</v>
      </c>
      <c r="J1312" s="64">
        <v>121423658447</v>
      </c>
      <c r="K1312" s="77" t="s">
        <v>2108</v>
      </c>
      <c r="L1312" s="64">
        <v>9793502640</v>
      </c>
      <c r="M1312" s="161" t="s">
        <v>2108</v>
      </c>
      <c r="N1312" s="31">
        <v>989</v>
      </c>
      <c r="O1312" s="33">
        <v>0</v>
      </c>
      <c r="P1312" s="33">
        <v>0</v>
      </c>
      <c r="Q1312" s="31">
        <v>8700</v>
      </c>
      <c r="R1312" s="151">
        <v>8.8</v>
      </c>
      <c r="S1312" s="64">
        <v>1204</v>
      </c>
      <c r="T1312" s="151" t="s">
        <v>3410</v>
      </c>
    </row>
    <row r="1313" spans="1:20" ht="15">
      <c r="A1313" s="85">
        <v>1302</v>
      </c>
      <c r="B1313" s="151" t="s">
        <v>2829</v>
      </c>
      <c r="C1313" s="152" t="s">
        <v>2830</v>
      </c>
      <c r="D1313" s="160" t="s">
        <v>29</v>
      </c>
      <c r="E1313" s="152" t="s">
        <v>2172</v>
      </c>
      <c r="F1313" s="64">
        <v>0</v>
      </c>
      <c r="G1313" s="79" t="s">
        <v>2108</v>
      </c>
      <c r="H1313" s="64">
        <v>0</v>
      </c>
      <c r="I1313" s="77" t="s">
        <v>2108</v>
      </c>
      <c r="J1313" s="64">
        <v>0</v>
      </c>
      <c r="K1313" s="78" t="s">
        <v>2108</v>
      </c>
      <c r="L1313" s="64">
        <v>0</v>
      </c>
      <c r="M1313" s="77" t="s">
        <v>2108</v>
      </c>
      <c r="N1313" s="31">
        <v>590</v>
      </c>
      <c r="O1313" s="33">
        <v>0</v>
      </c>
      <c r="P1313" s="33">
        <v>0</v>
      </c>
      <c r="Q1313" s="31">
        <v>9500</v>
      </c>
      <c r="R1313" s="151">
        <v>16.1</v>
      </c>
      <c r="S1313" s="64">
        <v>4</v>
      </c>
      <c r="T1313" s="151" t="s">
        <v>3410</v>
      </c>
    </row>
    <row r="1314" spans="1:20" ht="15">
      <c r="A1314" s="85">
        <v>1303</v>
      </c>
      <c r="B1314" s="151" t="s">
        <v>2831</v>
      </c>
      <c r="C1314" s="152" t="s">
        <v>2832</v>
      </c>
      <c r="D1314" s="160" t="s">
        <v>29</v>
      </c>
      <c r="E1314" s="152" t="s">
        <v>2116</v>
      </c>
      <c r="F1314" s="64">
        <v>0</v>
      </c>
      <c r="G1314" s="79" t="s">
        <v>2108</v>
      </c>
      <c r="H1314" s="64">
        <v>0</v>
      </c>
      <c r="I1314" s="32" t="s">
        <v>2108</v>
      </c>
      <c r="J1314" s="64">
        <v>359904477824</v>
      </c>
      <c r="K1314" s="32">
        <v>-0.4</v>
      </c>
      <c r="L1314" s="64">
        <v>-997878176</v>
      </c>
      <c r="M1314" s="32">
        <v>0.77</v>
      </c>
      <c r="N1314" s="31">
        <v>-769</v>
      </c>
      <c r="O1314" s="33">
        <v>0</v>
      </c>
      <c r="P1314" s="33">
        <v>0</v>
      </c>
      <c r="Q1314" s="31">
        <v>14300</v>
      </c>
      <c r="R1314" s="151">
        <v>-18.6</v>
      </c>
      <c r="S1314" s="64">
        <v>161</v>
      </c>
      <c r="T1314" s="151" t="s">
        <v>3410</v>
      </c>
    </row>
    <row r="1315" spans="1:20" ht="15">
      <c r="A1315" s="85">
        <v>1304</v>
      </c>
      <c r="B1315" s="151" t="s">
        <v>1308</v>
      </c>
      <c r="C1315" s="152" t="s">
        <v>1309</v>
      </c>
      <c r="D1315" s="160" t="s">
        <v>29</v>
      </c>
      <c r="E1315" s="152" t="s">
        <v>2116</v>
      </c>
      <c r="F1315" s="64">
        <v>0</v>
      </c>
      <c r="G1315" s="79" t="s">
        <v>2108</v>
      </c>
      <c r="H1315" s="64">
        <v>0</v>
      </c>
      <c r="I1315" s="76" t="s">
        <v>2108</v>
      </c>
      <c r="J1315" s="64">
        <v>0</v>
      </c>
      <c r="K1315" s="76" t="s">
        <v>2108</v>
      </c>
      <c r="L1315" s="64">
        <v>0</v>
      </c>
      <c r="M1315" s="76" t="s">
        <v>2108</v>
      </c>
      <c r="N1315" s="31">
        <v>1269</v>
      </c>
      <c r="O1315" s="33">
        <v>0</v>
      </c>
      <c r="P1315" s="33">
        <v>0</v>
      </c>
      <c r="Q1315" s="31">
        <v>17000</v>
      </c>
      <c r="R1315" s="151">
        <v>13.4</v>
      </c>
      <c r="S1315" s="64">
        <v>178</v>
      </c>
      <c r="T1315" s="151" t="s">
        <v>3410</v>
      </c>
    </row>
    <row r="1316" spans="1:20" ht="15">
      <c r="A1316" s="85">
        <v>1305</v>
      </c>
      <c r="B1316" s="151" t="s">
        <v>2833</v>
      </c>
      <c r="C1316" s="152" t="s">
        <v>2834</v>
      </c>
      <c r="D1316" s="160" t="s">
        <v>29</v>
      </c>
      <c r="E1316" s="152" t="s">
        <v>2116</v>
      </c>
      <c r="F1316" s="64">
        <v>0</v>
      </c>
      <c r="G1316" s="79" t="s">
        <v>2108</v>
      </c>
      <c r="H1316" s="64">
        <v>0</v>
      </c>
      <c r="I1316" s="78" t="s">
        <v>2108</v>
      </c>
      <c r="J1316" s="64">
        <v>0</v>
      </c>
      <c r="K1316" s="76" t="s">
        <v>2108</v>
      </c>
      <c r="L1316" s="64">
        <v>0</v>
      </c>
      <c r="M1316" s="76" t="s">
        <v>2108</v>
      </c>
      <c r="N1316" s="31"/>
      <c r="O1316" s="33">
        <v>0</v>
      </c>
      <c r="P1316" s="33">
        <v>0</v>
      </c>
      <c r="Q1316" s="31">
        <v>0</v>
      </c>
      <c r="R1316" s="151">
        <v>0</v>
      </c>
      <c r="S1316" s="64">
        <v>0</v>
      </c>
      <c r="T1316" s="151" t="s">
        <v>3410</v>
      </c>
    </row>
    <row r="1317" spans="1:20" ht="15">
      <c r="A1317" s="85">
        <v>1306</v>
      </c>
      <c r="B1317" s="151" t="s">
        <v>2835</v>
      </c>
      <c r="C1317" s="152" t="s">
        <v>2836</v>
      </c>
      <c r="D1317" s="160" t="s">
        <v>29</v>
      </c>
      <c r="E1317" s="152" t="s">
        <v>2116</v>
      </c>
      <c r="F1317" s="64">
        <v>0</v>
      </c>
      <c r="G1317" s="79" t="s">
        <v>2108</v>
      </c>
      <c r="H1317" s="64">
        <v>0</v>
      </c>
      <c r="I1317" s="77" t="s">
        <v>2108</v>
      </c>
      <c r="J1317" s="64">
        <v>0</v>
      </c>
      <c r="K1317" s="73" t="s">
        <v>2108</v>
      </c>
      <c r="L1317" s="64">
        <v>0</v>
      </c>
      <c r="M1317" s="77" t="s">
        <v>2108</v>
      </c>
      <c r="N1317" s="31">
        <v>1075</v>
      </c>
      <c r="O1317" s="33">
        <v>0</v>
      </c>
      <c r="P1317" s="33">
        <v>0</v>
      </c>
      <c r="Q1317" s="31">
        <v>10000</v>
      </c>
      <c r="R1317" s="151">
        <v>9.3</v>
      </c>
      <c r="S1317" s="64">
        <v>0</v>
      </c>
      <c r="T1317" s="151" t="s">
        <v>3410</v>
      </c>
    </row>
    <row r="1318" spans="1:20" ht="15">
      <c r="A1318" s="85">
        <v>1307</v>
      </c>
      <c r="B1318" s="151" t="s">
        <v>2837</v>
      </c>
      <c r="C1318" s="152" t="s">
        <v>2838</v>
      </c>
      <c r="D1318" s="160" t="s">
        <v>29</v>
      </c>
      <c r="E1318" s="152" t="s">
        <v>2143</v>
      </c>
      <c r="F1318" s="64">
        <v>35579529162</v>
      </c>
      <c r="G1318" s="79" t="s">
        <v>2108</v>
      </c>
      <c r="H1318" s="64">
        <v>7937580652</v>
      </c>
      <c r="I1318" s="73" t="s">
        <v>2108</v>
      </c>
      <c r="J1318" s="64">
        <v>118872435155</v>
      </c>
      <c r="K1318" s="77" t="s">
        <v>2108</v>
      </c>
      <c r="L1318" s="64">
        <v>33477373920</v>
      </c>
      <c r="M1318" s="76" t="s">
        <v>2108</v>
      </c>
      <c r="N1318" s="31"/>
      <c r="O1318" s="33">
        <v>0</v>
      </c>
      <c r="P1318" s="33">
        <v>0</v>
      </c>
      <c r="Q1318" s="31">
        <v>0</v>
      </c>
      <c r="R1318" s="151">
        <v>0</v>
      </c>
      <c r="S1318" s="64">
        <v>0</v>
      </c>
      <c r="T1318" s="151" t="s">
        <v>3410</v>
      </c>
    </row>
    <row r="1319" spans="1:20" ht="15">
      <c r="A1319" s="85">
        <v>1308</v>
      </c>
      <c r="B1319" s="151" t="s">
        <v>2839</v>
      </c>
      <c r="C1319" s="152" t="s">
        <v>2840</v>
      </c>
      <c r="D1319" s="160" t="s">
        <v>29</v>
      </c>
      <c r="E1319" s="152" t="s">
        <v>2316</v>
      </c>
      <c r="F1319" s="64">
        <v>0</v>
      </c>
      <c r="G1319" s="79" t="s">
        <v>2108</v>
      </c>
      <c r="H1319" s="64">
        <v>0</v>
      </c>
      <c r="I1319" s="78" t="s">
        <v>2108</v>
      </c>
      <c r="J1319" s="64">
        <v>0</v>
      </c>
      <c r="K1319" s="77" t="s">
        <v>2108</v>
      </c>
      <c r="L1319" s="64">
        <v>0</v>
      </c>
      <c r="M1319" s="76" t="s">
        <v>2108</v>
      </c>
      <c r="N1319" s="31">
        <v>3810</v>
      </c>
      <c r="O1319" s="33">
        <v>0</v>
      </c>
      <c r="P1319" s="33">
        <v>0</v>
      </c>
      <c r="Q1319" s="31">
        <v>16000</v>
      </c>
      <c r="R1319" s="151">
        <v>4.2</v>
      </c>
      <c r="S1319" s="64">
        <v>4</v>
      </c>
      <c r="T1319" s="151" t="s">
        <v>3410</v>
      </c>
    </row>
    <row r="1320" spans="1:20" ht="15">
      <c r="A1320" s="85">
        <v>1309</v>
      </c>
      <c r="B1320" s="151" t="s">
        <v>1318</v>
      </c>
      <c r="C1320" s="152" t="s">
        <v>1319</v>
      </c>
      <c r="D1320" s="160" t="s">
        <v>29</v>
      </c>
      <c r="E1320" s="152" t="s">
        <v>2126</v>
      </c>
      <c r="F1320" s="64">
        <v>0</v>
      </c>
      <c r="G1320" s="79" t="s">
        <v>2108</v>
      </c>
      <c r="H1320" s="64">
        <v>0</v>
      </c>
      <c r="I1320" s="157" t="s">
        <v>2108</v>
      </c>
      <c r="J1320" s="64">
        <v>0</v>
      </c>
      <c r="K1320" s="73" t="s">
        <v>2108</v>
      </c>
      <c r="L1320" s="64">
        <v>0</v>
      </c>
      <c r="M1320" s="76" t="s">
        <v>2108</v>
      </c>
      <c r="N1320" s="31">
        <v>367</v>
      </c>
      <c r="O1320" s="75">
        <v>0</v>
      </c>
      <c r="P1320" s="75">
        <v>0</v>
      </c>
      <c r="Q1320" s="31">
        <v>14600</v>
      </c>
      <c r="R1320" s="151">
        <v>39.8</v>
      </c>
      <c r="S1320" s="64">
        <v>0</v>
      </c>
      <c r="T1320" s="151" t="s">
        <v>3410</v>
      </c>
    </row>
    <row r="1321" spans="1:20" ht="15">
      <c r="A1321" s="85">
        <v>1310</v>
      </c>
      <c r="B1321" s="151" t="s">
        <v>1320</v>
      </c>
      <c r="C1321" s="152" t="s">
        <v>1321</v>
      </c>
      <c r="D1321" s="160" t="s">
        <v>29</v>
      </c>
      <c r="E1321" s="152" t="s">
        <v>2116</v>
      </c>
      <c r="F1321" s="64">
        <v>0</v>
      </c>
      <c r="G1321" s="79" t="s">
        <v>2108</v>
      </c>
      <c r="H1321" s="64">
        <v>0</v>
      </c>
      <c r="I1321" s="73" t="s">
        <v>2108</v>
      </c>
      <c r="J1321" s="64">
        <v>0</v>
      </c>
      <c r="K1321" s="73" t="s">
        <v>2108</v>
      </c>
      <c r="L1321" s="64">
        <v>0</v>
      </c>
      <c r="M1321" s="73" t="s">
        <v>2108</v>
      </c>
      <c r="N1321" s="31">
        <v>-3000</v>
      </c>
      <c r="O1321" s="33">
        <v>0</v>
      </c>
      <c r="P1321" s="33">
        <v>0</v>
      </c>
      <c r="Q1321" s="31">
        <v>600</v>
      </c>
      <c r="R1321" s="151">
        <v>-0.2</v>
      </c>
      <c r="S1321" s="64">
        <v>313</v>
      </c>
      <c r="T1321" s="151" t="s">
        <v>3410</v>
      </c>
    </row>
    <row r="1322" spans="1:20" ht="15">
      <c r="A1322" s="85">
        <v>1311</v>
      </c>
      <c r="B1322" s="151" t="s">
        <v>1322</v>
      </c>
      <c r="C1322" s="152" t="s">
        <v>1323</v>
      </c>
      <c r="D1322" s="160" t="s">
        <v>29</v>
      </c>
      <c r="E1322" s="152" t="s">
        <v>2116</v>
      </c>
      <c r="F1322" s="64">
        <v>0</v>
      </c>
      <c r="G1322" s="79" t="s">
        <v>2108</v>
      </c>
      <c r="H1322" s="64">
        <v>0</v>
      </c>
      <c r="I1322" s="78" t="s">
        <v>2108</v>
      </c>
      <c r="J1322" s="64">
        <v>0</v>
      </c>
      <c r="K1322" s="76" t="s">
        <v>2108</v>
      </c>
      <c r="L1322" s="64">
        <v>0</v>
      </c>
      <c r="M1322" s="76" t="s">
        <v>2108</v>
      </c>
      <c r="N1322" s="31">
        <v>-4462</v>
      </c>
      <c r="O1322" s="33">
        <v>0</v>
      </c>
      <c r="P1322" s="33">
        <v>0</v>
      </c>
      <c r="Q1322" s="31">
        <v>5800</v>
      </c>
      <c r="R1322" s="151">
        <v>-1.3</v>
      </c>
      <c r="S1322" s="64">
        <v>0</v>
      </c>
      <c r="T1322" s="151" t="s">
        <v>3410</v>
      </c>
    </row>
    <row r="1323" spans="1:20" ht="15">
      <c r="A1323" s="85">
        <v>1312</v>
      </c>
      <c r="B1323" s="151" t="s">
        <v>1324</v>
      </c>
      <c r="C1323" s="152" t="s">
        <v>1325</v>
      </c>
      <c r="D1323" s="160" t="s">
        <v>29</v>
      </c>
      <c r="E1323" s="152" t="s">
        <v>2122</v>
      </c>
      <c r="F1323" s="64">
        <v>0</v>
      </c>
      <c r="G1323" s="79" t="s">
        <v>2108</v>
      </c>
      <c r="H1323" s="64">
        <v>0</v>
      </c>
      <c r="I1323" s="77" t="s">
        <v>2108</v>
      </c>
      <c r="J1323" s="64">
        <v>0</v>
      </c>
      <c r="K1323" s="77" t="s">
        <v>2108</v>
      </c>
      <c r="L1323" s="64">
        <v>0</v>
      </c>
      <c r="M1323" s="73" t="s">
        <v>2108</v>
      </c>
      <c r="N1323" s="31">
        <v>4348</v>
      </c>
      <c r="O1323" s="33">
        <v>0</v>
      </c>
      <c r="P1323" s="33">
        <v>0</v>
      </c>
      <c r="Q1323" s="31">
        <v>30000</v>
      </c>
      <c r="R1323" s="151">
        <v>6.9</v>
      </c>
      <c r="S1323" s="64">
        <v>3411</v>
      </c>
      <c r="T1323" s="151" t="s">
        <v>3410</v>
      </c>
    </row>
    <row r="1324" spans="1:20" ht="15">
      <c r="A1324" s="85">
        <v>1313</v>
      </c>
      <c r="B1324" s="151" t="s">
        <v>3325</v>
      </c>
      <c r="C1324" s="152" t="s">
        <v>3326</v>
      </c>
      <c r="D1324" s="160" t="s">
        <v>29</v>
      </c>
      <c r="E1324" s="152" t="s">
        <v>2116</v>
      </c>
      <c r="F1324" s="64">
        <v>0</v>
      </c>
      <c r="G1324" s="79" t="s">
        <v>2108</v>
      </c>
      <c r="H1324" s="64">
        <v>-53000000</v>
      </c>
      <c r="I1324" s="157" t="s">
        <v>2108</v>
      </c>
      <c r="J1324" s="64">
        <v>6419957278</v>
      </c>
      <c r="K1324" s="78" t="s">
        <v>2108</v>
      </c>
      <c r="L1324" s="64">
        <v>-1077171520</v>
      </c>
      <c r="M1324" s="78" t="s">
        <v>2108</v>
      </c>
      <c r="N1324" s="31">
        <v>-96</v>
      </c>
      <c r="O1324" s="33">
        <v>0</v>
      </c>
      <c r="P1324" s="33">
        <v>0</v>
      </c>
      <c r="Q1324" s="31">
        <v>4200</v>
      </c>
      <c r="R1324" s="151">
        <v>-43.8</v>
      </c>
      <c r="S1324" s="64">
        <v>13</v>
      </c>
      <c r="T1324" s="151" t="s">
        <v>3410</v>
      </c>
    </row>
    <row r="1325" spans="1:20" ht="15">
      <c r="A1325" s="85">
        <v>1314</v>
      </c>
      <c r="B1325" s="151" t="s">
        <v>1330</v>
      </c>
      <c r="C1325" s="152" t="s">
        <v>1331</v>
      </c>
      <c r="D1325" s="160" t="s">
        <v>29</v>
      </c>
      <c r="E1325" s="152" t="s">
        <v>2116</v>
      </c>
      <c r="F1325" s="64">
        <v>0</v>
      </c>
      <c r="G1325" s="79" t="s">
        <v>2108</v>
      </c>
      <c r="H1325" s="64">
        <v>0</v>
      </c>
      <c r="I1325" s="32" t="s">
        <v>2108</v>
      </c>
      <c r="J1325" s="64">
        <v>0</v>
      </c>
      <c r="K1325" s="32" t="s">
        <v>2108</v>
      </c>
      <c r="L1325" s="64">
        <v>0</v>
      </c>
      <c r="M1325" s="32" t="s">
        <v>2108</v>
      </c>
      <c r="N1325" s="31">
        <v>29</v>
      </c>
      <c r="O1325" s="33">
        <v>0</v>
      </c>
      <c r="P1325" s="33">
        <v>0</v>
      </c>
      <c r="Q1325" s="31">
        <v>700</v>
      </c>
      <c r="R1325" s="151">
        <v>24.4</v>
      </c>
      <c r="S1325" s="64">
        <v>4</v>
      </c>
      <c r="T1325" s="151" t="s">
        <v>3410</v>
      </c>
    </row>
    <row r="1326" spans="1:20" ht="15">
      <c r="A1326" s="85">
        <v>1315</v>
      </c>
      <c r="B1326" s="151" t="s">
        <v>3468</v>
      </c>
      <c r="C1326" s="152" t="s">
        <v>3469</v>
      </c>
      <c r="D1326" s="160" t="s">
        <v>29</v>
      </c>
      <c r="E1326" s="152" t="s">
        <v>2121</v>
      </c>
      <c r="F1326" s="64">
        <v>0</v>
      </c>
      <c r="G1326" s="79" t="s">
        <v>2108</v>
      </c>
      <c r="H1326" s="64">
        <v>0</v>
      </c>
      <c r="I1326" s="77" t="s">
        <v>2108</v>
      </c>
      <c r="J1326" s="64">
        <v>143466080250</v>
      </c>
      <c r="K1326" s="77" t="s">
        <v>2108</v>
      </c>
      <c r="L1326" s="64">
        <v>11511317704</v>
      </c>
      <c r="M1326" s="161" t="s">
        <v>2108</v>
      </c>
      <c r="N1326" s="31">
        <v>4884</v>
      </c>
      <c r="O1326" s="33">
        <v>0</v>
      </c>
      <c r="P1326" s="33">
        <v>0</v>
      </c>
      <c r="Q1326" s="31">
        <v>21000</v>
      </c>
      <c r="R1326" s="151">
        <v>4.3</v>
      </c>
      <c r="S1326" s="64">
        <v>161</v>
      </c>
      <c r="T1326" s="151" t="s">
        <v>3410</v>
      </c>
    </row>
    <row r="1327" spans="1:20" ht="15">
      <c r="A1327" s="85">
        <v>1316</v>
      </c>
      <c r="B1327" s="151" t="s">
        <v>2841</v>
      </c>
      <c r="C1327" s="152" t="s">
        <v>2842</v>
      </c>
      <c r="D1327" s="160" t="s">
        <v>29</v>
      </c>
      <c r="E1327" s="152" t="s">
        <v>2121</v>
      </c>
      <c r="F1327" s="64">
        <v>253601444965</v>
      </c>
      <c r="G1327" s="73">
        <v>0</v>
      </c>
      <c r="H1327" s="64">
        <v>26759708022</v>
      </c>
      <c r="I1327" s="32">
        <v>-0.01</v>
      </c>
      <c r="J1327" s="64">
        <v>974885842636</v>
      </c>
      <c r="K1327" s="78">
        <v>-0.02</v>
      </c>
      <c r="L1327" s="64">
        <v>109410278576</v>
      </c>
      <c r="M1327" s="73">
        <v>0.01</v>
      </c>
      <c r="N1327" s="31">
        <v>2283</v>
      </c>
      <c r="O1327" s="33">
        <v>0.108</v>
      </c>
      <c r="P1327" s="33">
        <v>0.176</v>
      </c>
      <c r="Q1327" s="31">
        <v>21000</v>
      </c>
      <c r="R1327" s="151">
        <v>9.2</v>
      </c>
      <c r="S1327" s="64">
        <v>4430</v>
      </c>
      <c r="T1327" s="151" t="s">
        <v>3410</v>
      </c>
    </row>
    <row r="1328" spans="1:20" ht="15">
      <c r="A1328" s="85">
        <v>1317</v>
      </c>
      <c r="B1328" s="151" t="s">
        <v>2843</v>
      </c>
      <c r="C1328" s="152" t="s">
        <v>2844</v>
      </c>
      <c r="D1328" s="160" t="s">
        <v>29</v>
      </c>
      <c r="E1328" s="152" t="s">
        <v>2316</v>
      </c>
      <c r="F1328" s="64">
        <v>0</v>
      </c>
      <c r="G1328" s="79" t="s">
        <v>2108</v>
      </c>
      <c r="H1328" s="64">
        <v>0</v>
      </c>
      <c r="I1328" s="77" t="s">
        <v>2108</v>
      </c>
      <c r="J1328" s="64">
        <v>0</v>
      </c>
      <c r="K1328" s="76" t="s">
        <v>2108</v>
      </c>
      <c r="L1328" s="64">
        <v>0</v>
      </c>
      <c r="M1328" s="76" t="s">
        <v>2108</v>
      </c>
      <c r="N1328" s="31">
        <v>12</v>
      </c>
      <c r="O1328" s="33">
        <v>0</v>
      </c>
      <c r="P1328" s="33">
        <v>0</v>
      </c>
      <c r="Q1328" s="31">
        <v>9000</v>
      </c>
      <c r="R1328" s="151">
        <v>768</v>
      </c>
      <c r="S1328" s="64">
        <v>0</v>
      </c>
      <c r="T1328" s="151" t="s">
        <v>3410</v>
      </c>
    </row>
    <row r="1329" spans="1:20" ht="15">
      <c r="A1329" s="85">
        <v>1318</v>
      </c>
      <c r="B1329" s="151" t="s">
        <v>3193</v>
      </c>
      <c r="C1329" s="152" t="s">
        <v>3194</v>
      </c>
      <c r="D1329" s="160" t="s">
        <v>29</v>
      </c>
      <c r="E1329" s="152" t="s">
        <v>3195</v>
      </c>
      <c r="F1329" s="64">
        <v>0</v>
      </c>
      <c r="G1329" s="79" t="s">
        <v>2108</v>
      </c>
      <c r="H1329" s="64">
        <v>0</v>
      </c>
      <c r="I1329" s="32" t="s">
        <v>2108</v>
      </c>
      <c r="J1329" s="64">
        <v>1039932744556</v>
      </c>
      <c r="K1329" s="76">
        <v>1.11</v>
      </c>
      <c r="L1329" s="64">
        <v>65927369159</v>
      </c>
      <c r="M1329" s="73">
        <v>0.58</v>
      </c>
      <c r="N1329" s="31">
        <v>2899</v>
      </c>
      <c r="O1329" s="33">
        <v>0</v>
      </c>
      <c r="P1329" s="33">
        <v>0</v>
      </c>
      <c r="Q1329" s="31">
        <v>20000</v>
      </c>
      <c r="R1329" s="151">
        <v>6.9</v>
      </c>
      <c r="S1329" s="64">
        <v>2887</v>
      </c>
      <c r="T1329" s="151" t="s">
        <v>3410</v>
      </c>
    </row>
    <row r="1330" spans="1:20" ht="15">
      <c r="A1330" s="85">
        <v>1319</v>
      </c>
      <c r="B1330" s="151" t="s">
        <v>3196</v>
      </c>
      <c r="C1330" s="152" t="s">
        <v>3197</v>
      </c>
      <c r="D1330" s="160" t="s">
        <v>29</v>
      </c>
      <c r="E1330" s="152" t="s">
        <v>3195</v>
      </c>
      <c r="F1330" s="64">
        <v>455359447036</v>
      </c>
      <c r="G1330" s="79" t="s">
        <v>2108</v>
      </c>
      <c r="H1330" s="64">
        <v>32386237222</v>
      </c>
      <c r="I1330" s="78" t="s">
        <v>2108</v>
      </c>
      <c r="J1330" s="64">
        <v>1211395592100</v>
      </c>
      <c r="K1330" s="78" t="s">
        <v>2108</v>
      </c>
      <c r="L1330" s="64">
        <v>89477941403</v>
      </c>
      <c r="M1330" s="158" t="s">
        <v>2108</v>
      </c>
      <c r="N1330" s="31">
        <v>4333</v>
      </c>
      <c r="O1330" s="33">
        <v>0</v>
      </c>
      <c r="P1330" s="33">
        <v>0</v>
      </c>
      <c r="Q1330" s="31">
        <v>19500</v>
      </c>
      <c r="R1330" s="151">
        <v>4.5</v>
      </c>
      <c r="S1330" s="64">
        <v>7178</v>
      </c>
      <c r="T1330" s="151" t="s">
        <v>3410</v>
      </c>
    </row>
    <row r="1331" spans="1:20" ht="15">
      <c r="A1331" s="85">
        <v>1320</v>
      </c>
      <c r="B1331" s="151" t="s">
        <v>1340</v>
      </c>
      <c r="C1331" s="152" t="s">
        <v>1341</v>
      </c>
      <c r="D1331" s="160" t="s">
        <v>29</v>
      </c>
      <c r="E1331" s="152" t="s">
        <v>2192</v>
      </c>
      <c r="F1331" s="64">
        <v>3550941249</v>
      </c>
      <c r="G1331" s="73">
        <v>0.47</v>
      </c>
      <c r="H1331" s="64">
        <v>0</v>
      </c>
      <c r="I1331" s="32" t="s">
        <v>2108</v>
      </c>
      <c r="J1331" s="64">
        <v>10227644059</v>
      </c>
      <c r="K1331" s="32">
        <v>0.13</v>
      </c>
      <c r="L1331" s="64">
        <v>-1140728294</v>
      </c>
      <c r="M1331" s="32">
        <v>-3.4</v>
      </c>
      <c r="N1331" s="31">
        <v>-838</v>
      </c>
      <c r="O1331" s="33">
        <v>0</v>
      </c>
      <c r="P1331" s="33">
        <v>0</v>
      </c>
      <c r="Q1331" s="31">
        <v>5700</v>
      </c>
      <c r="R1331" s="151">
        <v>-6.8</v>
      </c>
      <c r="S1331" s="64">
        <v>58</v>
      </c>
      <c r="T1331" s="151" t="s">
        <v>3410</v>
      </c>
    </row>
    <row r="1332" spans="1:20" ht="15">
      <c r="A1332" s="85">
        <v>1321</v>
      </c>
      <c r="B1332" s="151" t="s">
        <v>2845</v>
      </c>
      <c r="C1332" s="152" t="s">
        <v>2846</v>
      </c>
      <c r="D1332" s="160" t="s">
        <v>29</v>
      </c>
      <c r="E1332" s="152" t="s">
        <v>2200</v>
      </c>
      <c r="F1332" s="64">
        <v>0</v>
      </c>
      <c r="G1332" s="79" t="s">
        <v>2108</v>
      </c>
      <c r="H1332" s="64">
        <v>0</v>
      </c>
      <c r="I1332" s="32" t="s">
        <v>2108</v>
      </c>
      <c r="J1332" s="64">
        <v>95277364166</v>
      </c>
      <c r="K1332" s="32">
        <v>-0.34</v>
      </c>
      <c r="L1332" s="64">
        <v>10472274510</v>
      </c>
      <c r="M1332" s="32">
        <v>-0.21</v>
      </c>
      <c r="N1332" s="31">
        <v>1054</v>
      </c>
      <c r="O1332" s="33">
        <v>0</v>
      </c>
      <c r="P1332" s="33">
        <v>0</v>
      </c>
      <c r="Q1332" s="31">
        <v>23400</v>
      </c>
      <c r="R1332" s="151">
        <v>22.2</v>
      </c>
      <c r="S1332" s="64">
        <v>9</v>
      </c>
      <c r="T1332" s="151" t="s">
        <v>3410</v>
      </c>
    </row>
    <row r="1333" spans="1:20" ht="15">
      <c r="A1333" s="85">
        <v>1322</v>
      </c>
      <c r="B1333" s="151" t="s">
        <v>2847</v>
      </c>
      <c r="C1333" s="152" t="s">
        <v>2848</v>
      </c>
      <c r="D1333" s="160" t="s">
        <v>29</v>
      </c>
      <c r="E1333" s="152" t="s">
        <v>2629</v>
      </c>
      <c r="F1333" s="64">
        <v>97505772544</v>
      </c>
      <c r="G1333" s="78">
        <v>-0.05</v>
      </c>
      <c r="H1333" s="64">
        <v>3158198395</v>
      </c>
      <c r="I1333" s="32">
        <v>-0.71</v>
      </c>
      <c r="J1333" s="64">
        <v>357972711262</v>
      </c>
      <c r="K1333" s="77">
        <v>-0.07</v>
      </c>
      <c r="L1333" s="64">
        <v>15144397231</v>
      </c>
      <c r="M1333" s="77">
        <v>-0.38</v>
      </c>
      <c r="N1333" s="31">
        <v>538</v>
      </c>
      <c r="O1333" s="33">
        <v>0.035</v>
      </c>
      <c r="P1333" s="33">
        <v>0.049</v>
      </c>
      <c r="Q1333" s="31">
        <v>8600</v>
      </c>
      <c r="R1333" s="151">
        <v>16</v>
      </c>
      <c r="S1333" s="64">
        <v>165</v>
      </c>
      <c r="T1333" s="151" t="s">
        <v>3410</v>
      </c>
    </row>
    <row r="1334" spans="1:20" ht="15">
      <c r="A1334" s="85">
        <v>1323</v>
      </c>
      <c r="B1334" s="151" t="s">
        <v>1342</v>
      </c>
      <c r="C1334" s="152" t="s">
        <v>1343</v>
      </c>
      <c r="D1334" s="160" t="s">
        <v>29</v>
      </c>
      <c r="E1334" s="152" t="s">
        <v>2170</v>
      </c>
      <c r="F1334" s="64">
        <v>634457510646</v>
      </c>
      <c r="G1334" s="73">
        <v>0.14</v>
      </c>
      <c r="H1334" s="64">
        <v>60482119924</v>
      </c>
      <c r="I1334" s="78">
        <v>0.5</v>
      </c>
      <c r="J1334" s="64">
        <v>2559226872603</v>
      </c>
      <c r="K1334" s="78">
        <v>0.17</v>
      </c>
      <c r="L1334" s="64">
        <v>226165097933</v>
      </c>
      <c r="M1334" s="78">
        <v>0.13</v>
      </c>
      <c r="N1334" s="31">
        <v>2549</v>
      </c>
      <c r="O1334" s="33">
        <v>0.164</v>
      </c>
      <c r="P1334" s="33">
        <v>0.222</v>
      </c>
      <c r="Q1334" s="31">
        <v>26000</v>
      </c>
      <c r="R1334" s="151">
        <v>10.2</v>
      </c>
      <c r="S1334" s="64">
        <v>7336</v>
      </c>
      <c r="T1334" s="151" t="s">
        <v>3410</v>
      </c>
    </row>
    <row r="1335" spans="1:20" ht="15">
      <c r="A1335" s="85">
        <v>1324</v>
      </c>
      <c r="B1335" s="151" t="s">
        <v>2849</v>
      </c>
      <c r="C1335" s="152" t="s">
        <v>2850</v>
      </c>
      <c r="D1335" s="160" t="s">
        <v>29</v>
      </c>
      <c r="E1335" s="152" t="s">
        <v>2121</v>
      </c>
      <c r="F1335" s="64">
        <v>233692472961</v>
      </c>
      <c r="G1335" s="73">
        <v>0.02</v>
      </c>
      <c r="H1335" s="64">
        <v>17956216633</v>
      </c>
      <c r="I1335" s="77">
        <v>0.32</v>
      </c>
      <c r="J1335" s="64">
        <v>857083640413</v>
      </c>
      <c r="K1335" s="78">
        <v>0.29</v>
      </c>
      <c r="L1335" s="64">
        <v>56332317130</v>
      </c>
      <c r="M1335" s="77">
        <v>0.12</v>
      </c>
      <c r="N1335" s="31">
        <v>1020</v>
      </c>
      <c r="O1335" s="33">
        <v>0.055</v>
      </c>
      <c r="P1335" s="33">
        <v>0.094</v>
      </c>
      <c r="Q1335" s="31">
        <v>15400</v>
      </c>
      <c r="R1335" s="151">
        <v>15.1</v>
      </c>
      <c r="S1335" s="64">
        <v>3770</v>
      </c>
      <c r="T1335" s="151" t="s">
        <v>3410</v>
      </c>
    </row>
    <row r="1336" spans="1:20" ht="15">
      <c r="A1336" s="85">
        <v>1325</v>
      </c>
      <c r="B1336" s="151" t="s">
        <v>2851</v>
      </c>
      <c r="C1336" s="152" t="s">
        <v>2852</v>
      </c>
      <c r="D1336" s="160" t="s">
        <v>29</v>
      </c>
      <c r="E1336" s="152" t="s">
        <v>2134</v>
      </c>
      <c r="F1336" s="64">
        <v>0</v>
      </c>
      <c r="G1336" s="79" t="s">
        <v>2108</v>
      </c>
      <c r="H1336" s="64">
        <v>0</v>
      </c>
      <c r="I1336" s="77" t="s">
        <v>2108</v>
      </c>
      <c r="J1336" s="64">
        <v>110893365880</v>
      </c>
      <c r="K1336" s="77">
        <v>0.32</v>
      </c>
      <c r="L1336" s="64">
        <v>11358659447</v>
      </c>
      <c r="M1336" s="76">
        <v>1.33</v>
      </c>
      <c r="N1336" s="31">
        <v>5167</v>
      </c>
      <c r="O1336" s="33">
        <v>0</v>
      </c>
      <c r="P1336" s="33">
        <v>0</v>
      </c>
      <c r="Q1336" s="31">
        <v>12400</v>
      </c>
      <c r="R1336" s="151">
        <v>2.4</v>
      </c>
      <c r="S1336" s="64">
        <v>591</v>
      </c>
      <c r="T1336" s="151" t="s">
        <v>3410</v>
      </c>
    </row>
    <row r="1337" spans="1:20" ht="15">
      <c r="A1337" s="85">
        <v>1326</v>
      </c>
      <c r="B1337" s="151" t="s">
        <v>1346</v>
      </c>
      <c r="C1337" s="152" t="s">
        <v>1347</v>
      </c>
      <c r="D1337" s="160" t="s">
        <v>29</v>
      </c>
      <c r="E1337" s="152" t="s">
        <v>2192</v>
      </c>
      <c r="F1337" s="64">
        <v>7800996507</v>
      </c>
      <c r="G1337" s="73">
        <v>0.11</v>
      </c>
      <c r="H1337" s="64">
        <v>-4147019311</v>
      </c>
      <c r="I1337" s="76">
        <v>-0.06</v>
      </c>
      <c r="J1337" s="64">
        <v>33325221488</v>
      </c>
      <c r="K1337" s="73">
        <v>0.68</v>
      </c>
      <c r="L1337" s="64">
        <v>-13929667198</v>
      </c>
      <c r="M1337" s="77">
        <v>-0.06</v>
      </c>
      <c r="N1337" s="31">
        <v>408</v>
      </c>
      <c r="O1337" s="33">
        <v>0.038</v>
      </c>
      <c r="P1337" s="33">
        <v>0.039</v>
      </c>
      <c r="Q1337" s="31">
        <v>17000</v>
      </c>
      <c r="R1337" s="151">
        <v>41.7</v>
      </c>
      <c r="S1337" s="64">
        <v>330</v>
      </c>
      <c r="T1337" s="151" t="s">
        <v>3410</v>
      </c>
    </row>
    <row r="1338" spans="1:20" ht="15">
      <c r="A1338" s="85">
        <v>1327</v>
      </c>
      <c r="B1338" s="151" t="s">
        <v>2853</v>
      </c>
      <c r="C1338" s="152" t="s">
        <v>2854</v>
      </c>
      <c r="D1338" s="160" t="s">
        <v>29</v>
      </c>
      <c r="E1338" s="152" t="s">
        <v>2137</v>
      </c>
      <c r="F1338" s="64">
        <v>0</v>
      </c>
      <c r="G1338" s="79" t="s">
        <v>2108</v>
      </c>
      <c r="H1338" s="64">
        <v>0</v>
      </c>
      <c r="I1338" s="78" t="s">
        <v>2108</v>
      </c>
      <c r="J1338" s="64">
        <v>0</v>
      </c>
      <c r="K1338" s="77" t="s">
        <v>2108</v>
      </c>
      <c r="L1338" s="64">
        <v>0</v>
      </c>
      <c r="M1338" s="158" t="s">
        <v>2108</v>
      </c>
      <c r="N1338" s="31">
        <v>2721</v>
      </c>
      <c r="O1338" s="33">
        <v>0</v>
      </c>
      <c r="P1338" s="33">
        <v>0</v>
      </c>
      <c r="Q1338" s="31">
        <v>11700</v>
      </c>
      <c r="R1338" s="151">
        <v>4.3</v>
      </c>
      <c r="S1338" s="64">
        <v>93</v>
      </c>
      <c r="T1338" s="151" t="s">
        <v>3410</v>
      </c>
    </row>
    <row r="1339" spans="1:20" ht="15">
      <c r="A1339" s="85">
        <v>1328</v>
      </c>
      <c r="B1339" s="151" t="s">
        <v>3470</v>
      </c>
      <c r="C1339" s="152" t="s">
        <v>3471</v>
      </c>
      <c r="D1339" s="160" t="s">
        <v>29</v>
      </c>
      <c r="E1339" s="152" t="s">
        <v>2127</v>
      </c>
      <c r="F1339" s="64">
        <v>130980807024</v>
      </c>
      <c r="G1339" s="79" t="s">
        <v>2108</v>
      </c>
      <c r="H1339" s="64">
        <v>49039625350</v>
      </c>
      <c r="I1339" s="157" t="s">
        <v>2108</v>
      </c>
      <c r="J1339" s="64">
        <v>294226805630</v>
      </c>
      <c r="K1339" s="78" t="s">
        <v>2108</v>
      </c>
      <c r="L1339" s="64">
        <v>124598134590</v>
      </c>
      <c r="M1339" s="158" t="s">
        <v>2108</v>
      </c>
      <c r="N1339" s="31">
        <v>5455</v>
      </c>
      <c r="O1339" s="33">
        <v>0</v>
      </c>
      <c r="P1339" s="33">
        <v>0</v>
      </c>
      <c r="Q1339" s="31">
        <v>24000</v>
      </c>
      <c r="R1339" s="151">
        <v>4.4</v>
      </c>
      <c r="S1339" s="64">
        <v>961</v>
      </c>
      <c r="T1339" s="151" t="s">
        <v>3410</v>
      </c>
    </row>
    <row r="1340" spans="1:20" ht="15">
      <c r="A1340" s="85">
        <v>1329</v>
      </c>
      <c r="B1340" s="151" t="s">
        <v>2855</v>
      </c>
      <c r="C1340" s="152" t="s">
        <v>2856</v>
      </c>
      <c r="D1340" s="160" t="s">
        <v>29</v>
      </c>
      <c r="E1340" s="152" t="s">
        <v>2121</v>
      </c>
      <c r="F1340" s="64">
        <v>0</v>
      </c>
      <c r="G1340" s="79" t="s">
        <v>2108</v>
      </c>
      <c r="H1340" s="64">
        <v>0</v>
      </c>
      <c r="I1340" s="32" t="s">
        <v>2108</v>
      </c>
      <c r="J1340" s="64">
        <v>234681541768</v>
      </c>
      <c r="K1340" s="78">
        <v>-0.2</v>
      </c>
      <c r="L1340" s="64">
        <v>45678130158</v>
      </c>
      <c r="M1340" s="161">
        <v>0.33</v>
      </c>
      <c r="N1340" s="31">
        <v>4111</v>
      </c>
      <c r="O1340" s="33">
        <v>0</v>
      </c>
      <c r="P1340" s="33">
        <v>0</v>
      </c>
      <c r="Q1340" s="31">
        <v>18500</v>
      </c>
      <c r="R1340" s="151">
        <v>4.5</v>
      </c>
      <c r="S1340" s="64">
        <v>357</v>
      </c>
      <c r="T1340" s="151" t="s">
        <v>3410</v>
      </c>
    </row>
    <row r="1341" spans="1:20" ht="15">
      <c r="A1341" s="85">
        <v>1330</v>
      </c>
      <c r="B1341" s="151" t="s">
        <v>3198</v>
      </c>
      <c r="C1341" s="152" t="s">
        <v>3199</v>
      </c>
      <c r="D1341" s="160" t="s">
        <v>29</v>
      </c>
      <c r="E1341" s="152" t="s">
        <v>2116</v>
      </c>
      <c r="F1341" s="64">
        <v>91085121634</v>
      </c>
      <c r="G1341" s="79" t="s">
        <v>2108</v>
      </c>
      <c r="H1341" s="64">
        <v>44673030745</v>
      </c>
      <c r="I1341" s="32" t="s">
        <v>2108</v>
      </c>
      <c r="J1341" s="64">
        <v>321595068660</v>
      </c>
      <c r="K1341" s="32" t="s">
        <v>2108</v>
      </c>
      <c r="L1341" s="64">
        <v>139431077757</v>
      </c>
      <c r="M1341" s="32" t="s">
        <v>2108</v>
      </c>
      <c r="N1341" s="31">
        <v>3375</v>
      </c>
      <c r="O1341" s="33">
        <v>0.132</v>
      </c>
      <c r="P1341" s="33">
        <v>0.274</v>
      </c>
      <c r="Q1341" s="31">
        <v>27000</v>
      </c>
      <c r="R1341" s="151">
        <v>8</v>
      </c>
      <c r="S1341" s="64">
        <v>1057</v>
      </c>
      <c r="T1341" s="151" t="s">
        <v>3410</v>
      </c>
    </row>
    <row r="1342" spans="1:20" ht="15">
      <c r="A1342" s="85">
        <v>1331</v>
      </c>
      <c r="B1342" s="151" t="s">
        <v>1350</v>
      </c>
      <c r="C1342" s="152" t="s">
        <v>1351</v>
      </c>
      <c r="D1342" s="160" t="s">
        <v>29</v>
      </c>
      <c r="E1342" s="152" t="s">
        <v>2110</v>
      </c>
      <c r="F1342" s="64">
        <v>22038044427</v>
      </c>
      <c r="G1342" s="78">
        <v>-0.65</v>
      </c>
      <c r="H1342" s="64">
        <v>1809620580</v>
      </c>
      <c r="I1342" s="78">
        <v>0.18</v>
      </c>
      <c r="J1342" s="64">
        <v>118769276671</v>
      </c>
      <c r="K1342" s="78">
        <v>0.01</v>
      </c>
      <c r="L1342" s="64">
        <v>5206552745</v>
      </c>
      <c r="M1342" s="78">
        <v>4.93</v>
      </c>
      <c r="N1342" s="31">
        <v>11</v>
      </c>
      <c r="O1342" s="33">
        <v>0.004</v>
      </c>
      <c r="P1342" s="33">
        <v>0.007</v>
      </c>
      <c r="Q1342" s="31">
        <v>1700</v>
      </c>
      <c r="R1342" s="151">
        <v>151.2</v>
      </c>
      <c r="S1342" s="64">
        <v>188202</v>
      </c>
      <c r="T1342" s="151" t="s">
        <v>2063</v>
      </c>
    </row>
    <row r="1343" spans="1:20" ht="15">
      <c r="A1343" s="85">
        <v>1332</v>
      </c>
      <c r="B1343" s="151" t="s">
        <v>3327</v>
      </c>
      <c r="C1343" s="152" t="s">
        <v>3328</v>
      </c>
      <c r="D1343" s="160" t="s">
        <v>29</v>
      </c>
      <c r="E1343" s="152" t="s">
        <v>2121</v>
      </c>
      <c r="F1343" s="64">
        <v>0</v>
      </c>
      <c r="G1343" s="79" t="s">
        <v>2108</v>
      </c>
      <c r="H1343" s="64">
        <v>0</v>
      </c>
      <c r="I1343" s="77" t="s">
        <v>2108</v>
      </c>
      <c r="J1343" s="64">
        <v>0</v>
      </c>
      <c r="K1343" s="73" t="s">
        <v>2108</v>
      </c>
      <c r="L1343" s="64">
        <v>0</v>
      </c>
      <c r="M1343" s="76" t="s">
        <v>2108</v>
      </c>
      <c r="N1343" s="31"/>
      <c r="O1343" s="33">
        <v>0</v>
      </c>
      <c r="P1343" s="33">
        <v>0</v>
      </c>
      <c r="Q1343" s="31">
        <v>0</v>
      </c>
      <c r="R1343" s="151">
        <v>0</v>
      </c>
      <c r="S1343" s="64">
        <v>0</v>
      </c>
      <c r="T1343" s="151" t="s">
        <v>3410</v>
      </c>
    </row>
    <row r="1344" spans="1:20" ht="15">
      <c r="A1344" s="85">
        <v>1333</v>
      </c>
      <c r="B1344" s="151" t="s">
        <v>1356</v>
      </c>
      <c r="C1344" s="152" t="s">
        <v>2857</v>
      </c>
      <c r="D1344" s="160" t="s">
        <v>29</v>
      </c>
      <c r="E1344" s="152" t="s">
        <v>2171</v>
      </c>
      <c r="F1344" s="64">
        <v>0</v>
      </c>
      <c r="G1344" s="79" t="s">
        <v>2108</v>
      </c>
      <c r="H1344" s="64">
        <v>0</v>
      </c>
      <c r="I1344" s="32" t="s">
        <v>2108</v>
      </c>
      <c r="J1344" s="64">
        <v>0</v>
      </c>
      <c r="K1344" s="32" t="s">
        <v>2108</v>
      </c>
      <c r="L1344" s="64">
        <v>0</v>
      </c>
      <c r="M1344" s="32" t="s">
        <v>2108</v>
      </c>
      <c r="N1344" s="31">
        <v>1818</v>
      </c>
      <c r="O1344" s="33">
        <v>0</v>
      </c>
      <c r="P1344" s="33">
        <v>0</v>
      </c>
      <c r="Q1344" s="31">
        <v>2000</v>
      </c>
      <c r="R1344" s="151">
        <v>1.1</v>
      </c>
      <c r="S1344" s="64">
        <v>17</v>
      </c>
      <c r="T1344" s="151" t="s">
        <v>3410</v>
      </c>
    </row>
    <row r="1345" spans="1:20" ht="15">
      <c r="A1345" s="85">
        <v>1334</v>
      </c>
      <c r="B1345" s="151" t="s">
        <v>2858</v>
      </c>
      <c r="C1345" s="152" t="s">
        <v>2859</v>
      </c>
      <c r="D1345" s="160" t="s">
        <v>29</v>
      </c>
      <c r="E1345" s="152" t="s">
        <v>2116</v>
      </c>
      <c r="F1345" s="64">
        <v>0</v>
      </c>
      <c r="G1345" s="79" t="s">
        <v>2108</v>
      </c>
      <c r="H1345" s="64">
        <v>0</v>
      </c>
      <c r="I1345" s="32" t="s">
        <v>2108</v>
      </c>
      <c r="J1345" s="64">
        <v>58556793216</v>
      </c>
      <c r="K1345" s="32">
        <v>-0.07</v>
      </c>
      <c r="L1345" s="64">
        <v>18989441827</v>
      </c>
      <c r="M1345" s="32">
        <v>0.51</v>
      </c>
      <c r="N1345" s="31"/>
      <c r="O1345" s="33">
        <v>0</v>
      </c>
      <c r="P1345" s="33">
        <v>0</v>
      </c>
      <c r="Q1345" s="31">
        <v>0</v>
      </c>
      <c r="R1345" s="151">
        <v>0</v>
      </c>
      <c r="S1345" s="64">
        <v>0</v>
      </c>
      <c r="T1345" s="151" t="s">
        <v>3410</v>
      </c>
    </row>
    <row r="1346" spans="1:20" ht="15">
      <c r="A1346" s="85">
        <v>1335</v>
      </c>
      <c r="B1346" s="151" t="s">
        <v>2860</v>
      </c>
      <c r="C1346" s="152" t="s">
        <v>2861</v>
      </c>
      <c r="D1346" s="160" t="s">
        <v>29</v>
      </c>
      <c r="E1346" s="152" t="s">
        <v>2158</v>
      </c>
      <c r="F1346" s="64">
        <v>69019035152</v>
      </c>
      <c r="G1346" s="76">
        <v>1.02</v>
      </c>
      <c r="H1346" s="64">
        <v>1187714335</v>
      </c>
      <c r="I1346" s="32">
        <v>0.3</v>
      </c>
      <c r="J1346" s="64">
        <v>267800620442</v>
      </c>
      <c r="K1346" s="32">
        <v>0.52</v>
      </c>
      <c r="L1346" s="64">
        <v>13784611062</v>
      </c>
      <c r="M1346" s="32">
        <v>3.47</v>
      </c>
      <c r="N1346" s="31">
        <v>839</v>
      </c>
      <c r="O1346" s="33">
        <v>0.036</v>
      </c>
      <c r="P1346" s="33">
        <v>0.04</v>
      </c>
      <c r="Q1346" s="31">
        <v>14600</v>
      </c>
      <c r="R1346" s="151">
        <v>17.4</v>
      </c>
      <c r="S1346" s="64">
        <v>623</v>
      </c>
      <c r="T1346" s="151" t="s">
        <v>3410</v>
      </c>
    </row>
    <row r="1347" spans="1:20" ht="15">
      <c r="A1347" s="85">
        <v>1336</v>
      </c>
      <c r="B1347" s="151" t="s">
        <v>1366</v>
      </c>
      <c r="C1347" s="152" t="s">
        <v>1367</v>
      </c>
      <c r="D1347" s="160" t="s">
        <v>29</v>
      </c>
      <c r="E1347" s="152" t="s">
        <v>2175</v>
      </c>
      <c r="F1347" s="64">
        <v>0</v>
      </c>
      <c r="G1347" s="79" t="s">
        <v>2108</v>
      </c>
      <c r="H1347" s="64">
        <v>0</v>
      </c>
      <c r="I1347" s="32" t="s">
        <v>2108</v>
      </c>
      <c r="J1347" s="64">
        <v>0</v>
      </c>
      <c r="K1347" s="32" t="s">
        <v>2108</v>
      </c>
      <c r="L1347" s="64">
        <v>0</v>
      </c>
      <c r="M1347" s="32" t="s">
        <v>2108</v>
      </c>
      <c r="N1347" s="31">
        <v>-1273</v>
      </c>
      <c r="O1347" s="33">
        <v>0</v>
      </c>
      <c r="P1347" s="33">
        <v>0</v>
      </c>
      <c r="Q1347" s="31">
        <v>5600</v>
      </c>
      <c r="R1347" s="151">
        <v>-4.4</v>
      </c>
      <c r="S1347" s="64">
        <v>0</v>
      </c>
      <c r="T1347" s="151" t="s">
        <v>3410</v>
      </c>
    </row>
    <row r="1348" spans="1:20" ht="15">
      <c r="A1348" s="85">
        <v>1337</v>
      </c>
      <c r="B1348" s="151" t="s">
        <v>3200</v>
      </c>
      <c r="C1348" s="152" t="s">
        <v>3201</v>
      </c>
      <c r="D1348" s="160" t="s">
        <v>29</v>
      </c>
      <c r="E1348" s="152" t="s">
        <v>2238</v>
      </c>
      <c r="F1348" s="64">
        <v>135017679410</v>
      </c>
      <c r="G1348" s="76">
        <v>25.84</v>
      </c>
      <c r="H1348" s="64">
        <v>-599245585</v>
      </c>
      <c r="I1348" s="32">
        <v>0.67</v>
      </c>
      <c r="J1348" s="64">
        <v>549609943339</v>
      </c>
      <c r="K1348" s="32">
        <v>65.42</v>
      </c>
      <c r="L1348" s="64">
        <v>36229443589</v>
      </c>
      <c r="M1348" s="32">
        <v>1.87</v>
      </c>
      <c r="N1348" s="31">
        <v>1275</v>
      </c>
      <c r="O1348" s="33">
        <v>0.069</v>
      </c>
      <c r="P1348" s="33">
        <v>0.092</v>
      </c>
      <c r="Q1348" s="31">
        <v>13000</v>
      </c>
      <c r="R1348" s="151">
        <v>10.2</v>
      </c>
      <c r="S1348" s="64">
        <v>0</v>
      </c>
      <c r="T1348" s="151" t="s">
        <v>3410</v>
      </c>
    </row>
    <row r="1349" spans="1:20" ht="15">
      <c r="A1349" s="85">
        <v>1338</v>
      </c>
      <c r="B1349" s="151" t="s">
        <v>1370</v>
      </c>
      <c r="C1349" s="152" t="s">
        <v>1371</v>
      </c>
      <c r="D1349" s="160" t="s">
        <v>29</v>
      </c>
      <c r="E1349" s="152" t="s">
        <v>2116</v>
      </c>
      <c r="F1349" s="64">
        <v>0</v>
      </c>
      <c r="G1349" s="79" t="s">
        <v>2108</v>
      </c>
      <c r="H1349" s="64">
        <v>0</v>
      </c>
      <c r="I1349" s="76" t="s">
        <v>2108</v>
      </c>
      <c r="J1349" s="64">
        <v>0</v>
      </c>
      <c r="K1349" s="73" t="s">
        <v>2108</v>
      </c>
      <c r="L1349" s="64">
        <v>0</v>
      </c>
      <c r="M1349" s="161" t="s">
        <v>2108</v>
      </c>
      <c r="N1349" s="31">
        <v>-2500</v>
      </c>
      <c r="O1349" s="33">
        <v>0</v>
      </c>
      <c r="P1349" s="33">
        <v>0</v>
      </c>
      <c r="Q1349" s="31">
        <v>2000</v>
      </c>
      <c r="R1349" s="151">
        <v>-0.8</v>
      </c>
      <c r="S1349" s="64">
        <v>1</v>
      </c>
      <c r="T1349" s="151" t="s">
        <v>3410</v>
      </c>
    </row>
    <row r="1350" spans="1:20" ht="15">
      <c r="A1350" s="85">
        <v>1339</v>
      </c>
      <c r="B1350" s="151" t="s">
        <v>1374</v>
      </c>
      <c r="C1350" s="152" t="s">
        <v>1375</v>
      </c>
      <c r="D1350" s="160" t="s">
        <v>29</v>
      </c>
      <c r="E1350" s="152" t="s">
        <v>2116</v>
      </c>
      <c r="F1350" s="64">
        <v>0</v>
      </c>
      <c r="G1350" s="79" t="s">
        <v>2108</v>
      </c>
      <c r="H1350" s="64">
        <v>0</v>
      </c>
      <c r="I1350" s="78" t="s">
        <v>2108</v>
      </c>
      <c r="J1350" s="64">
        <v>0</v>
      </c>
      <c r="K1350" s="78" t="s">
        <v>2108</v>
      </c>
      <c r="L1350" s="64">
        <v>0</v>
      </c>
      <c r="M1350" s="78" t="s">
        <v>2108</v>
      </c>
      <c r="N1350" s="31">
        <v>727</v>
      </c>
      <c r="O1350" s="33">
        <v>0</v>
      </c>
      <c r="P1350" s="33">
        <v>0</v>
      </c>
      <c r="Q1350" s="31">
        <v>3200</v>
      </c>
      <c r="R1350" s="151">
        <v>4.4</v>
      </c>
      <c r="S1350" s="64">
        <v>391</v>
      </c>
      <c r="T1350" s="151" t="s">
        <v>3410</v>
      </c>
    </row>
    <row r="1351" spans="1:20" ht="15">
      <c r="A1351" s="85">
        <v>1340</v>
      </c>
      <c r="B1351" s="151" t="s">
        <v>1382</v>
      </c>
      <c r="C1351" s="152" t="s">
        <v>1383</v>
      </c>
      <c r="D1351" s="160" t="s">
        <v>29</v>
      </c>
      <c r="E1351" s="152" t="s">
        <v>2116</v>
      </c>
      <c r="F1351" s="64">
        <v>27335948679</v>
      </c>
      <c r="G1351" s="76">
        <v>1.37</v>
      </c>
      <c r="H1351" s="64">
        <v>17550406794</v>
      </c>
      <c r="I1351" s="73">
        <v>4.01</v>
      </c>
      <c r="J1351" s="64">
        <v>208977428780</v>
      </c>
      <c r="K1351" s="73">
        <v>0.36</v>
      </c>
      <c r="L1351" s="64">
        <v>26090358238</v>
      </c>
      <c r="M1351" s="73">
        <v>0.82</v>
      </c>
      <c r="N1351" s="31">
        <v>517</v>
      </c>
      <c r="O1351" s="33">
        <v>0.013</v>
      </c>
      <c r="P1351" s="33">
        <v>0.043</v>
      </c>
      <c r="Q1351" s="31">
        <v>3000</v>
      </c>
      <c r="R1351" s="151">
        <v>5.8</v>
      </c>
      <c r="S1351" s="64">
        <v>13277</v>
      </c>
      <c r="T1351" s="151" t="s">
        <v>3410</v>
      </c>
    </row>
    <row r="1352" spans="1:20" ht="15">
      <c r="A1352" s="85">
        <v>1341</v>
      </c>
      <c r="B1352" s="151" t="s">
        <v>1384</v>
      </c>
      <c r="C1352" s="152" t="s">
        <v>1385</v>
      </c>
      <c r="D1352" s="160" t="s">
        <v>29</v>
      </c>
      <c r="E1352" s="152" t="s">
        <v>2116</v>
      </c>
      <c r="F1352" s="64">
        <v>0</v>
      </c>
      <c r="G1352" s="79" t="s">
        <v>2108</v>
      </c>
      <c r="H1352" s="64">
        <v>0</v>
      </c>
      <c r="I1352" s="157" t="s">
        <v>2108</v>
      </c>
      <c r="J1352" s="64">
        <v>0</v>
      </c>
      <c r="K1352" s="73" t="s">
        <v>2108</v>
      </c>
      <c r="L1352" s="64">
        <v>0</v>
      </c>
      <c r="M1352" s="76" t="s">
        <v>2108</v>
      </c>
      <c r="N1352" s="31">
        <v>-4000</v>
      </c>
      <c r="O1352" s="33">
        <v>0</v>
      </c>
      <c r="P1352" s="33">
        <v>0</v>
      </c>
      <c r="Q1352" s="31">
        <v>400</v>
      </c>
      <c r="R1352" s="151">
        <v>-0.1</v>
      </c>
      <c r="S1352" s="64">
        <v>52</v>
      </c>
      <c r="T1352" s="151" t="s">
        <v>3410</v>
      </c>
    </row>
    <row r="1353" spans="1:20" ht="15">
      <c r="A1353" s="85">
        <v>1342</v>
      </c>
      <c r="B1353" s="151" t="s">
        <v>1390</v>
      </c>
      <c r="C1353" s="152" t="s">
        <v>1391</v>
      </c>
      <c r="D1353" s="160" t="s">
        <v>29</v>
      </c>
      <c r="E1353" s="152" t="s">
        <v>2116</v>
      </c>
      <c r="F1353" s="64">
        <v>0</v>
      </c>
      <c r="G1353" s="79" t="s">
        <v>2108</v>
      </c>
      <c r="H1353" s="64">
        <v>0</v>
      </c>
      <c r="I1353" s="76" t="s">
        <v>2108</v>
      </c>
      <c r="J1353" s="64">
        <v>0</v>
      </c>
      <c r="K1353" s="78" t="s">
        <v>2108</v>
      </c>
      <c r="L1353" s="64">
        <v>0</v>
      </c>
      <c r="M1353" s="76" t="s">
        <v>2108</v>
      </c>
      <c r="N1353" s="31">
        <v>69</v>
      </c>
      <c r="O1353" s="33">
        <v>0</v>
      </c>
      <c r="P1353" s="33">
        <v>0</v>
      </c>
      <c r="Q1353" s="31">
        <v>1200</v>
      </c>
      <c r="R1353" s="151">
        <v>17.4</v>
      </c>
      <c r="S1353" s="64">
        <v>543</v>
      </c>
      <c r="T1353" s="151" t="s">
        <v>3410</v>
      </c>
    </row>
    <row r="1354" spans="1:20" ht="15">
      <c r="A1354" s="85">
        <v>1343</v>
      </c>
      <c r="B1354" s="151" t="s">
        <v>1400</v>
      </c>
      <c r="C1354" s="152" t="s">
        <v>1401</v>
      </c>
      <c r="D1354" s="160" t="s">
        <v>29</v>
      </c>
      <c r="E1354" s="152" t="s">
        <v>2116</v>
      </c>
      <c r="F1354" s="64">
        <v>1439984932</v>
      </c>
      <c r="G1354" s="78">
        <v>-0.16</v>
      </c>
      <c r="H1354" s="64">
        <v>-5827074274</v>
      </c>
      <c r="I1354" s="77">
        <v>-1.44</v>
      </c>
      <c r="J1354" s="64">
        <v>2580469701</v>
      </c>
      <c r="K1354" s="78">
        <v>-0.73</v>
      </c>
      <c r="L1354" s="64">
        <v>-12828110397</v>
      </c>
      <c r="M1354" s="78">
        <v>-3.76</v>
      </c>
      <c r="N1354" s="31">
        <v>-536</v>
      </c>
      <c r="O1354" s="33">
        <v>-0.033</v>
      </c>
      <c r="P1354" s="33">
        <v>-1.176</v>
      </c>
      <c r="Q1354" s="31">
        <v>1500</v>
      </c>
      <c r="R1354" s="151">
        <v>-2.8</v>
      </c>
      <c r="S1354" s="64">
        <v>1678</v>
      </c>
      <c r="T1354" s="151" t="s">
        <v>3410</v>
      </c>
    </row>
    <row r="1355" spans="1:20" ht="15">
      <c r="A1355" s="85">
        <v>1344</v>
      </c>
      <c r="B1355" s="151" t="s">
        <v>1402</v>
      </c>
      <c r="C1355" s="152" t="s">
        <v>1403</v>
      </c>
      <c r="D1355" s="160" t="s">
        <v>29</v>
      </c>
      <c r="E1355" s="152" t="s">
        <v>2111</v>
      </c>
      <c r="F1355" s="64">
        <v>484031237091</v>
      </c>
      <c r="G1355" s="78">
        <v>-0.57</v>
      </c>
      <c r="H1355" s="64">
        <v>-53285381061</v>
      </c>
      <c r="I1355" s="78">
        <v>-1.22</v>
      </c>
      <c r="J1355" s="64">
        <v>9669617654637</v>
      </c>
      <c r="K1355" s="78">
        <v>1.63</v>
      </c>
      <c r="L1355" s="64">
        <v>1598966320988</v>
      </c>
      <c r="M1355" s="78">
        <v>0.43</v>
      </c>
      <c r="N1355" s="31">
        <v>18882</v>
      </c>
      <c r="O1355" s="33">
        <v>0.093</v>
      </c>
      <c r="P1355" s="33">
        <v>0.308</v>
      </c>
      <c r="Q1355" s="31">
        <v>64200</v>
      </c>
      <c r="R1355" s="151">
        <v>3.4</v>
      </c>
      <c r="S1355" s="64">
        <v>27272</v>
      </c>
      <c r="T1355" s="151" t="s">
        <v>3410</v>
      </c>
    </row>
    <row r="1356" spans="1:20" ht="15">
      <c r="A1356" s="85">
        <v>1345</v>
      </c>
      <c r="B1356" s="151" t="s">
        <v>1404</v>
      </c>
      <c r="C1356" s="152" t="s">
        <v>1405</v>
      </c>
      <c r="D1356" s="160" t="s">
        <v>29</v>
      </c>
      <c r="E1356" s="152" t="s">
        <v>2116</v>
      </c>
      <c r="F1356" s="64">
        <v>25492625784</v>
      </c>
      <c r="G1356" s="78">
        <v>-0.09</v>
      </c>
      <c r="H1356" s="64">
        <v>135275120</v>
      </c>
      <c r="I1356" s="73">
        <v>0.41</v>
      </c>
      <c r="J1356" s="64">
        <v>72600237003</v>
      </c>
      <c r="K1356" s="73">
        <v>1.59</v>
      </c>
      <c r="L1356" s="64">
        <v>1684843864</v>
      </c>
      <c r="M1356" s="73">
        <v>5.06</v>
      </c>
      <c r="N1356" s="31">
        <v>489</v>
      </c>
      <c r="O1356" s="33">
        <v>0</v>
      </c>
      <c r="P1356" s="33">
        <v>0</v>
      </c>
      <c r="Q1356" s="31">
        <v>8700</v>
      </c>
      <c r="R1356" s="151">
        <v>17.8</v>
      </c>
      <c r="S1356" s="64">
        <v>13</v>
      </c>
      <c r="T1356" s="151" t="s">
        <v>3410</v>
      </c>
    </row>
    <row r="1357" spans="1:20" ht="15">
      <c r="A1357" s="85">
        <v>1346</v>
      </c>
      <c r="B1357" s="151" t="s">
        <v>1406</v>
      </c>
      <c r="C1357" s="152" t="s">
        <v>1407</v>
      </c>
      <c r="D1357" s="160" t="s">
        <v>29</v>
      </c>
      <c r="E1357" s="152" t="s">
        <v>2175</v>
      </c>
      <c r="F1357" s="64">
        <v>0</v>
      </c>
      <c r="G1357" s="79" t="s">
        <v>2108</v>
      </c>
      <c r="H1357" s="64">
        <v>0</v>
      </c>
      <c r="I1357" s="32" t="s">
        <v>2108</v>
      </c>
      <c r="J1357" s="64">
        <v>105273674937</v>
      </c>
      <c r="K1357" s="32">
        <v>-0.45</v>
      </c>
      <c r="L1357" s="64">
        <v>6389265863</v>
      </c>
      <c r="M1357" s="32">
        <v>-0.52</v>
      </c>
      <c r="N1357" s="31">
        <v>4809</v>
      </c>
      <c r="O1357" s="33">
        <v>0</v>
      </c>
      <c r="P1357" s="33">
        <v>0</v>
      </c>
      <c r="Q1357" s="31">
        <v>32700</v>
      </c>
      <c r="R1357" s="151">
        <v>6.8</v>
      </c>
      <c r="S1357" s="64">
        <v>157</v>
      </c>
      <c r="T1357" s="151" t="s">
        <v>3410</v>
      </c>
    </row>
    <row r="1358" spans="1:20" ht="15">
      <c r="A1358" s="85">
        <v>1347</v>
      </c>
      <c r="B1358" s="151" t="s">
        <v>3329</v>
      </c>
      <c r="C1358" s="152" t="s">
        <v>3330</v>
      </c>
      <c r="D1358" s="160" t="s">
        <v>29</v>
      </c>
      <c r="E1358" s="152" t="s">
        <v>2116</v>
      </c>
      <c r="F1358" s="64">
        <v>0</v>
      </c>
      <c r="G1358" s="79" t="s">
        <v>2108</v>
      </c>
      <c r="H1358" s="64">
        <v>0</v>
      </c>
      <c r="I1358" s="157" t="s">
        <v>2108</v>
      </c>
      <c r="J1358" s="64">
        <v>0</v>
      </c>
      <c r="K1358" s="73" t="s">
        <v>2108</v>
      </c>
      <c r="L1358" s="64">
        <v>0</v>
      </c>
      <c r="M1358" s="73" t="s">
        <v>2108</v>
      </c>
      <c r="N1358" s="31">
        <v>2115</v>
      </c>
      <c r="O1358" s="33">
        <v>0</v>
      </c>
      <c r="P1358" s="33">
        <v>0</v>
      </c>
      <c r="Q1358" s="31">
        <v>11000</v>
      </c>
      <c r="R1358" s="151">
        <v>5.2</v>
      </c>
      <c r="S1358" s="64">
        <v>0</v>
      </c>
      <c r="T1358" s="151" t="s">
        <v>3410</v>
      </c>
    </row>
    <row r="1359" spans="1:20" ht="15">
      <c r="A1359" s="85">
        <v>1348</v>
      </c>
      <c r="B1359" s="151" t="s">
        <v>1416</v>
      </c>
      <c r="C1359" s="152" t="s">
        <v>1417</v>
      </c>
      <c r="D1359" s="160" t="s">
        <v>29</v>
      </c>
      <c r="E1359" s="152" t="s">
        <v>2397</v>
      </c>
      <c r="F1359" s="64">
        <v>0</v>
      </c>
      <c r="G1359" s="79" t="s">
        <v>2108</v>
      </c>
      <c r="H1359" s="64">
        <v>0</v>
      </c>
      <c r="I1359" s="76" t="s">
        <v>2108</v>
      </c>
      <c r="J1359" s="64">
        <v>0</v>
      </c>
      <c r="K1359" s="77" t="s">
        <v>2108</v>
      </c>
      <c r="L1359" s="64">
        <v>0</v>
      </c>
      <c r="M1359" s="157" t="s">
        <v>2108</v>
      </c>
      <c r="N1359" s="31">
        <v>2982</v>
      </c>
      <c r="O1359" s="33">
        <v>0</v>
      </c>
      <c r="P1359" s="33">
        <v>0</v>
      </c>
      <c r="Q1359" s="31">
        <v>17000</v>
      </c>
      <c r="R1359" s="151">
        <v>5.7</v>
      </c>
      <c r="S1359" s="64">
        <v>2743</v>
      </c>
      <c r="T1359" s="151" t="s">
        <v>3410</v>
      </c>
    </row>
    <row r="1360" spans="1:20" ht="15">
      <c r="A1360" s="85">
        <v>1349</v>
      </c>
      <c r="B1360" s="151" t="s">
        <v>1418</v>
      </c>
      <c r="C1360" s="152" t="s">
        <v>1419</v>
      </c>
      <c r="D1360" s="160" t="s">
        <v>29</v>
      </c>
      <c r="E1360" s="152" t="s">
        <v>2116</v>
      </c>
      <c r="F1360" s="64">
        <v>0</v>
      </c>
      <c r="G1360" s="79" t="s">
        <v>2108</v>
      </c>
      <c r="H1360" s="64">
        <v>0</v>
      </c>
      <c r="I1360" s="73" t="s">
        <v>2108</v>
      </c>
      <c r="J1360" s="64">
        <v>0</v>
      </c>
      <c r="K1360" s="76" t="s">
        <v>2108</v>
      </c>
      <c r="L1360" s="64">
        <v>0</v>
      </c>
      <c r="M1360" s="77" t="s">
        <v>2108</v>
      </c>
      <c r="N1360" s="31">
        <v>-2833</v>
      </c>
      <c r="O1360" s="33">
        <v>0</v>
      </c>
      <c r="P1360" s="33">
        <v>0</v>
      </c>
      <c r="Q1360" s="31">
        <v>6800</v>
      </c>
      <c r="R1360" s="151">
        <v>-2.4</v>
      </c>
      <c r="S1360" s="64">
        <v>0</v>
      </c>
      <c r="T1360" s="151" t="s">
        <v>3410</v>
      </c>
    </row>
    <row r="1361" spans="1:20" ht="15">
      <c r="A1361" s="85">
        <v>1350</v>
      </c>
      <c r="B1361" s="151" t="s">
        <v>1420</v>
      </c>
      <c r="C1361" s="152" t="s">
        <v>1421</v>
      </c>
      <c r="D1361" s="160" t="s">
        <v>29</v>
      </c>
      <c r="E1361" s="152" t="s">
        <v>2171</v>
      </c>
      <c r="F1361" s="64">
        <v>3934745047</v>
      </c>
      <c r="G1361" s="76">
        <v>16.81</v>
      </c>
      <c r="H1361" s="64">
        <v>-2967920411</v>
      </c>
      <c r="I1361" s="32">
        <v>0.33</v>
      </c>
      <c r="J1361" s="64">
        <v>7906967986</v>
      </c>
      <c r="K1361" s="32">
        <v>-0.5</v>
      </c>
      <c r="L1361" s="64">
        <v>-12990756675</v>
      </c>
      <c r="M1361" s="32">
        <v>-0.13</v>
      </c>
      <c r="N1361" s="31">
        <v>-3125</v>
      </c>
      <c r="O1361" s="33">
        <v>-0.254</v>
      </c>
      <c r="P1361" s="33">
        <v>0</v>
      </c>
      <c r="Q1361" s="31">
        <v>7500</v>
      </c>
      <c r="R1361" s="151">
        <v>-2.4</v>
      </c>
      <c r="S1361" s="64">
        <v>0</v>
      </c>
      <c r="T1361" s="151" t="s">
        <v>3410</v>
      </c>
    </row>
    <row r="1362" spans="1:20" ht="15">
      <c r="A1362" s="85">
        <v>1351</v>
      </c>
      <c r="B1362" s="151" t="s">
        <v>2864</v>
      </c>
      <c r="C1362" s="152" t="s">
        <v>2865</v>
      </c>
      <c r="D1362" s="160" t="s">
        <v>29</v>
      </c>
      <c r="E1362" s="152" t="s">
        <v>2106</v>
      </c>
      <c r="F1362" s="64">
        <v>0</v>
      </c>
      <c r="G1362" s="79" t="s">
        <v>2108</v>
      </c>
      <c r="H1362" s="64">
        <v>0</v>
      </c>
      <c r="I1362" s="77" t="s">
        <v>2108</v>
      </c>
      <c r="J1362" s="64">
        <v>902333569461</v>
      </c>
      <c r="K1362" s="76">
        <v>-0.45</v>
      </c>
      <c r="L1362" s="64">
        <v>1570817442</v>
      </c>
      <c r="M1362" s="76">
        <v>-0.72</v>
      </c>
      <c r="N1362" s="31">
        <v>1517</v>
      </c>
      <c r="O1362" s="33">
        <v>0</v>
      </c>
      <c r="P1362" s="33">
        <v>0</v>
      </c>
      <c r="Q1362" s="31">
        <v>13500</v>
      </c>
      <c r="R1362" s="151">
        <v>8.9</v>
      </c>
      <c r="S1362" s="64">
        <v>7040</v>
      </c>
      <c r="T1362" s="151" t="s">
        <v>3410</v>
      </c>
    </row>
    <row r="1363" spans="1:20" ht="15">
      <c r="A1363" s="85">
        <v>1352</v>
      </c>
      <c r="B1363" s="151" t="s">
        <v>2866</v>
      </c>
      <c r="C1363" s="152" t="s">
        <v>2867</v>
      </c>
      <c r="D1363" s="160" t="s">
        <v>29</v>
      </c>
      <c r="E1363" s="152" t="s">
        <v>2106</v>
      </c>
      <c r="F1363" s="64">
        <v>0</v>
      </c>
      <c r="G1363" s="79" t="s">
        <v>2108</v>
      </c>
      <c r="H1363" s="64">
        <v>0</v>
      </c>
      <c r="I1363" s="32" t="s">
        <v>2108</v>
      </c>
      <c r="J1363" s="64">
        <v>0</v>
      </c>
      <c r="K1363" s="32" t="s">
        <v>2108</v>
      </c>
      <c r="L1363" s="64">
        <v>0</v>
      </c>
      <c r="M1363" s="32" t="s">
        <v>2108</v>
      </c>
      <c r="N1363" s="31">
        <v>1406</v>
      </c>
      <c r="O1363" s="33">
        <v>0</v>
      </c>
      <c r="P1363" s="33">
        <v>0</v>
      </c>
      <c r="Q1363" s="31">
        <v>9000</v>
      </c>
      <c r="R1363" s="151">
        <v>6.4</v>
      </c>
      <c r="S1363" s="64">
        <v>5792</v>
      </c>
      <c r="T1363" s="151" t="s">
        <v>3410</v>
      </c>
    </row>
    <row r="1364" spans="1:20" ht="15">
      <c r="A1364" s="85">
        <v>1353</v>
      </c>
      <c r="B1364" s="151" t="s">
        <v>2868</v>
      </c>
      <c r="C1364" s="152" t="s">
        <v>2869</v>
      </c>
      <c r="D1364" s="160" t="s">
        <v>29</v>
      </c>
      <c r="E1364" s="152" t="s">
        <v>2126</v>
      </c>
      <c r="F1364" s="64">
        <v>0</v>
      </c>
      <c r="G1364" s="79" t="s">
        <v>2108</v>
      </c>
      <c r="H1364" s="64">
        <v>0</v>
      </c>
      <c r="I1364" s="78" t="s">
        <v>2108</v>
      </c>
      <c r="J1364" s="64">
        <v>0</v>
      </c>
      <c r="K1364" s="78" t="s">
        <v>2108</v>
      </c>
      <c r="L1364" s="64">
        <v>0</v>
      </c>
      <c r="M1364" s="78" t="s">
        <v>2108</v>
      </c>
      <c r="N1364" s="31">
        <v>1818</v>
      </c>
      <c r="O1364" s="33">
        <v>0</v>
      </c>
      <c r="P1364" s="33">
        <v>0</v>
      </c>
      <c r="Q1364" s="31">
        <v>10000</v>
      </c>
      <c r="R1364" s="151">
        <v>5.5</v>
      </c>
      <c r="S1364" s="64">
        <v>1613</v>
      </c>
      <c r="T1364" s="151" t="s">
        <v>3410</v>
      </c>
    </row>
    <row r="1365" spans="1:20" ht="15">
      <c r="A1365" s="85">
        <v>1354</v>
      </c>
      <c r="B1365" s="151" t="s">
        <v>2870</v>
      </c>
      <c r="C1365" s="152" t="s">
        <v>2871</v>
      </c>
      <c r="D1365" s="160" t="s">
        <v>29</v>
      </c>
      <c r="E1365" s="152" t="s">
        <v>2170</v>
      </c>
      <c r="F1365" s="64">
        <v>0</v>
      </c>
      <c r="G1365" s="79" t="s">
        <v>2108</v>
      </c>
      <c r="H1365" s="64">
        <v>0</v>
      </c>
      <c r="I1365" s="32" t="s">
        <v>2108</v>
      </c>
      <c r="J1365" s="64">
        <v>409223970095</v>
      </c>
      <c r="K1365" s="77">
        <v>-0.04</v>
      </c>
      <c r="L1365" s="64">
        <v>-1780279053</v>
      </c>
      <c r="M1365" s="78">
        <v>-2.31</v>
      </c>
      <c r="N1365" s="31">
        <v>73</v>
      </c>
      <c r="O1365" s="33">
        <v>0</v>
      </c>
      <c r="P1365" s="33">
        <v>0</v>
      </c>
      <c r="Q1365" s="31">
        <v>9500</v>
      </c>
      <c r="R1365" s="151">
        <v>130.5</v>
      </c>
      <c r="S1365" s="64">
        <v>137</v>
      </c>
      <c r="T1365" s="151" t="s">
        <v>3410</v>
      </c>
    </row>
    <row r="1366" spans="1:20" ht="15">
      <c r="A1366" s="85">
        <v>1355</v>
      </c>
      <c r="B1366" s="151" t="s">
        <v>1444</v>
      </c>
      <c r="C1366" s="152" t="s">
        <v>1445</v>
      </c>
      <c r="D1366" s="160" t="s">
        <v>29</v>
      </c>
      <c r="E1366" s="152" t="s">
        <v>2105</v>
      </c>
      <c r="F1366" s="64">
        <v>0</v>
      </c>
      <c r="G1366" s="79" t="s">
        <v>2108</v>
      </c>
      <c r="H1366" s="64">
        <v>0</v>
      </c>
      <c r="I1366" s="76" t="s">
        <v>2108</v>
      </c>
      <c r="J1366" s="64">
        <v>0</v>
      </c>
      <c r="K1366" s="77" t="s">
        <v>2108</v>
      </c>
      <c r="L1366" s="64">
        <v>0</v>
      </c>
      <c r="M1366" s="77" t="s">
        <v>2108</v>
      </c>
      <c r="N1366" s="31">
        <v>1154</v>
      </c>
      <c r="O1366" s="33">
        <v>0</v>
      </c>
      <c r="P1366" s="33">
        <v>0</v>
      </c>
      <c r="Q1366" s="31">
        <v>12000</v>
      </c>
      <c r="R1366" s="151">
        <v>10.4</v>
      </c>
      <c r="S1366" s="64">
        <v>1144</v>
      </c>
      <c r="T1366" s="151" t="s">
        <v>3410</v>
      </c>
    </row>
    <row r="1367" spans="1:20" ht="15">
      <c r="A1367" s="85">
        <v>1356</v>
      </c>
      <c r="B1367" s="151" t="s">
        <v>2872</v>
      </c>
      <c r="C1367" s="152" t="s">
        <v>2873</v>
      </c>
      <c r="D1367" s="160" t="s">
        <v>29</v>
      </c>
      <c r="E1367" s="152" t="s">
        <v>2170</v>
      </c>
      <c r="F1367" s="64">
        <v>558259482765</v>
      </c>
      <c r="G1367" s="73">
        <v>0.15</v>
      </c>
      <c r="H1367" s="64">
        <v>2958107032</v>
      </c>
      <c r="I1367" s="78">
        <v>0.2</v>
      </c>
      <c r="J1367" s="64">
        <v>1412552616738</v>
      </c>
      <c r="K1367" s="76">
        <v>-0.2</v>
      </c>
      <c r="L1367" s="64">
        <v>-2049461838</v>
      </c>
      <c r="M1367" s="77">
        <v>-1.08</v>
      </c>
      <c r="N1367" s="31">
        <v>163</v>
      </c>
      <c r="O1367" s="33">
        <v>0</v>
      </c>
      <c r="P1367" s="33">
        <v>0</v>
      </c>
      <c r="Q1367" s="31">
        <v>4500</v>
      </c>
      <c r="R1367" s="151">
        <v>27.6</v>
      </c>
      <c r="S1367" s="64">
        <v>2417</v>
      </c>
      <c r="T1367" s="151" t="s">
        <v>3410</v>
      </c>
    </row>
    <row r="1368" spans="1:20" ht="15">
      <c r="A1368" s="85">
        <v>1357</v>
      </c>
      <c r="B1368" s="151" t="s">
        <v>2874</v>
      </c>
      <c r="C1368" s="152" t="s">
        <v>2875</v>
      </c>
      <c r="D1368" s="160" t="s">
        <v>29</v>
      </c>
      <c r="E1368" s="152" t="s">
        <v>2116</v>
      </c>
      <c r="F1368" s="64">
        <v>0</v>
      </c>
      <c r="G1368" s="79" t="s">
        <v>2108</v>
      </c>
      <c r="H1368" s="64">
        <v>0</v>
      </c>
      <c r="I1368" s="32" t="s">
        <v>2108</v>
      </c>
      <c r="J1368" s="64">
        <v>0</v>
      </c>
      <c r="K1368" s="76" t="s">
        <v>2108</v>
      </c>
      <c r="L1368" s="64">
        <v>0</v>
      </c>
      <c r="M1368" s="76" t="s">
        <v>2108</v>
      </c>
      <c r="N1368" s="31">
        <v>1033</v>
      </c>
      <c r="O1368" s="33">
        <v>0</v>
      </c>
      <c r="P1368" s="33">
        <v>0</v>
      </c>
      <c r="Q1368" s="31">
        <v>9300</v>
      </c>
      <c r="R1368" s="151">
        <v>9</v>
      </c>
      <c r="S1368" s="64">
        <v>0</v>
      </c>
      <c r="T1368" s="151" t="s">
        <v>3410</v>
      </c>
    </row>
    <row r="1369" spans="1:20" ht="15">
      <c r="A1369" s="85">
        <v>1358</v>
      </c>
      <c r="B1369" s="151" t="s">
        <v>1448</v>
      </c>
      <c r="C1369" s="152" t="s">
        <v>1449</v>
      </c>
      <c r="D1369" s="160" t="s">
        <v>29</v>
      </c>
      <c r="E1369" s="152" t="s">
        <v>2164</v>
      </c>
      <c r="F1369" s="64">
        <v>27220467100</v>
      </c>
      <c r="G1369" s="73">
        <v>0.07</v>
      </c>
      <c r="H1369" s="64">
        <v>3346794665</v>
      </c>
      <c r="I1369" s="157">
        <v>0.26</v>
      </c>
      <c r="J1369" s="64">
        <v>104972120403</v>
      </c>
      <c r="K1369" s="73">
        <v>0.09</v>
      </c>
      <c r="L1369" s="64">
        <v>11143109696</v>
      </c>
      <c r="M1369" s="158">
        <v>0.23</v>
      </c>
      <c r="N1369" s="31">
        <v>1185</v>
      </c>
      <c r="O1369" s="33">
        <v>0.069</v>
      </c>
      <c r="P1369" s="33">
        <v>0.079</v>
      </c>
      <c r="Q1369" s="31">
        <v>12800</v>
      </c>
      <c r="R1369" s="151">
        <v>10.8</v>
      </c>
      <c r="S1369" s="64">
        <v>108</v>
      </c>
      <c r="T1369" s="151" t="s">
        <v>3410</v>
      </c>
    </row>
    <row r="1370" spans="1:20" ht="15">
      <c r="A1370" s="85">
        <v>1359</v>
      </c>
      <c r="B1370" s="151" t="s">
        <v>1452</v>
      </c>
      <c r="C1370" s="152" t="s">
        <v>1453</v>
      </c>
      <c r="D1370" s="160" t="s">
        <v>29</v>
      </c>
      <c r="E1370" s="152" t="s">
        <v>2170</v>
      </c>
      <c r="F1370" s="64">
        <v>0</v>
      </c>
      <c r="G1370" s="79" t="s">
        <v>2108</v>
      </c>
      <c r="H1370" s="64">
        <v>0</v>
      </c>
      <c r="I1370" s="32" t="s">
        <v>2108</v>
      </c>
      <c r="J1370" s="64">
        <v>0</v>
      </c>
      <c r="K1370" s="77" t="s">
        <v>2108</v>
      </c>
      <c r="L1370" s="64">
        <v>0</v>
      </c>
      <c r="M1370" s="77" t="s">
        <v>2108</v>
      </c>
      <c r="N1370" s="31">
        <v>2381</v>
      </c>
      <c r="O1370" s="33">
        <v>0</v>
      </c>
      <c r="P1370" s="33">
        <v>0</v>
      </c>
      <c r="Q1370" s="31">
        <v>20000</v>
      </c>
      <c r="R1370" s="151">
        <v>8.4</v>
      </c>
      <c r="S1370" s="64">
        <v>0</v>
      </c>
      <c r="T1370" s="151" t="s">
        <v>3410</v>
      </c>
    </row>
    <row r="1371" spans="1:20" ht="15">
      <c r="A1371" s="85">
        <v>1360</v>
      </c>
      <c r="B1371" s="151" t="s">
        <v>3202</v>
      </c>
      <c r="C1371" s="152" t="s">
        <v>3203</v>
      </c>
      <c r="D1371" s="160" t="s">
        <v>29</v>
      </c>
      <c r="E1371" s="152" t="s">
        <v>2164</v>
      </c>
      <c r="F1371" s="64">
        <v>0</v>
      </c>
      <c r="G1371" s="79" t="s">
        <v>2108</v>
      </c>
      <c r="H1371" s="64">
        <v>0</v>
      </c>
      <c r="I1371" s="77" t="s">
        <v>2108</v>
      </c>
      <c r="J1371" s="64">
        <v>0</v>
      </c>
      <c r="K1371" s="77" t="s">
        <v>2108</v>
      </c>
      <c r="L1371" s="64">
        <v>0</v>
      </c>
      <c r="M1371" s="73" t="s">
        <v>2108</v>
      </c>
      <c r="N1371" s="31">
        <v>692</v>
      </c>
      <c r="O1371" s="33">
        <v>0</v>
      </c>
      <c r="P1371" s="33">
        <v>0</v>
      </c>
      <c r="Q1371" s="31">
        <v>4500</v>
      </c>
      <c r="R1371" s="151">
        <v>6.5</v>
      </c>
      <c r="S1371" s="64">
        <v>10</v>
      </c>
      <c r="T1371" s="151" t="s">
        <v>3410</v>
      </c>
    </row>
    <row r="1372" spans="1:20" ht="15">
      <c r="A1372" s="85">
        <v>1361</v>
      </c>
      <c r="B1372" s="151" t="s">
        <v>1457</v>
      </c>
      <c r="C1372" s="152" t="s">
        <v>755</v>
      </c>
      <c r="D1372" s="160" t="s">
        <v>29</v>
      </c>
      <c r="E1372" s="152" t="s">
        <v>2116</v>
      </c>
      <c r="F1372" s="64">
        <v>0</v>
      </c>
      <c r="G1372" s="79" t="s">
        <v>2108</v>
      </c>
      <c r="H1372" s="64">
        <v>0</v>
      </c>
      <c r="I1372" s="76" t="s">
        <v>2108</v>
      </c>
      <c r="J1372" s="64">
        <v>0</v>
      </c>
      <c r="K1372" s="73" t="s">
        <v>2108</v>
      </c>
      <c r="L1372" s="64">
        <v>0</v>
      </c>
      <c r="M1372" s="76" t="s">
        <v>2108</v>
      </c>
      <c r="N1372" s="31">
        <v>-2000</v>
      </c>
      <c r="O1372" s="33">
        <v>0</v>
      </c>
      <c r="P1372" s="33">
        <v>0</v>
      </c>
      <c r="Q1372" s="31">
        <v>2600</v>
      </c>
      <c r="R1372" s="151">
        <v>-1.3</v>
      </c>
      <c r="S1372" s="64">
        <v>0</v>
      </c>
      <c r="T1372" s="151" t="s">
        <v>3410</v>
      </c>
    </row>
    <row r="1373" spans="1:20" ht="15">
      <c r="A1373" s="85">
        <v>1362</v>
      </c>
      <c r="B1373" s="151" t="s">
        <v>2876</v>
      </c>
      <c r="C1373" s="152" t="s">
        <v>2877</v>
      </c>
      <c r="D1373" s="160" t="s">
        <v>29</v>
      </c>
      <c r="E1373" s="152" t="s">
        <v>2170</v>
      </c>
      <c r="F1373" s="64">
        <v>0</v>
      </c>
      <c r="G1373" s="79" t="s">
        <v>2108</v>
      </c>
      <c r="H1373" s="64">
        <v>0</v>
      </c>
      <c r="I1373" s="32" t="s">
        <v>2108</v>
      </c>
      <c r="J1373" s="64">
        <v>0</v>
      </c>
      <c r="K1373" s="78" t="s">
        <v>2108</v>
      </c>
      <c r="L1373" s="64">
        <v>0</v>
      </c>
      <c r="M1373" s="78" t="s">
        <v>2108</v>
      </c>
      <c r="N1373" s="31">
        <v>1923</v>
      </c>
      <c r="O1373" s="33">
        <v>0</v>
      </c>
      <c r="P1373" s="33">
        <v>0</v>
      </c>
      <c r="Q1373" s="31">
        <v>5000</v>
      </c>
      <c r="R1373" s="151">
        <v>2.6</v>
      </c>
      <c r="S1373" s="64">
        <v>0</v>
      </c>
      <c r="T1373" s="151" t="s">
        <v>3410</v>
      </c>
    </row>
    <row r="1374" spans="1:20" ht="15">
      <c r="A1374" s="85">
        <v>1363</v>
      </c>
      <c r="B1374" s="151" t="s">
        <v>2878</v>
      </c>
      <c r="C1374" s="152" t="s">
        <v>2879</v>
      </c>
      <c r="D1374" s="160" t="s">
        <v>29</v>
      </c>
      <c r="E1374" s="152" t="s">
        <v>2141</v>
      </c>
      <c r="F1374" s="64">
        <v>0</v>
      </c>
      <c r="G1374" s="79" t="s">
        <v>2108</v>
      </c>
      <c r="H1374" s="64">
        <v>0</v>
      </c>
      <c r="I1374" s="78" t="s">
        <v>2108</v>
      </c>
      <c r="J1374" s="64">
        <v>0</v>
      </c>
      <c r="K1374" s="76" t="s">
        <v>2108</v>
      </c>
      <c r="L1374" s="64">
        <v>0</v>
      </c>
      <c r="M1374" s="161" t="s">
        <v>2108</v>
      </c>
      <c r="N1374" s="31">
        <v>12051</v>
      </c>
      <c r="O1374" s="33">
        <v>0</v>
      </c>
      <c r="P1374" s="33">
        <v>0</v>
      </c>
      <c r="Q1374" s="31">
        <v>47000</v>
      </c>
      <c r="R1374" s="151">
        <v>3.9</v>
      </c>
      <c r="S1374" s="64">
        <v>252</v>
      </c>
      <c r="T1374" s="151" t="s">
        <v>3410</v>
      </c>
    </row>
    <row r="1375" spans="1:20" ht="15">
      <c r="A1375" s="85">
        <v>1364</v>
      </c>
      <c r="B1375" s="151" t="s">
        <v>1478</v>
      </c>
      <c r="C1375" s="152" t="s">
        <v>1479</v>
      </c>
      <c r="D1375" s="160" t="s">
        <v>29</v>
      </c>
      <c r="E1375" s="152" t="s">
        <v>2116</v>
      </c>
      <c r="F1375" s="64">
        <v>0</v>
      </c>
      <c r="G1375" s="79" t="s">
        <v>2108</v>
      </c>
      <c r="H1375" s="64">
        <v>0</v>
      </c>
      <c r="I1375" s="32" t="s">
        <v>2108</v>
      </c>
      <c r="J1375" s="64">
        <v>0</v>
      </c>
      <c r="K1375" s="32" t="s">
        <v>2108</v>
      </c>
      <c r="L1375" s="64">
        <v>0</v>
      </c>
      <c r="M1375" s="32" t="s">
        <v>2108</v>
      </c>
      <c r="N1375" s="31">
        <v>-346</v>
      </c>
      <c r="O1375" s="33">
        <v>0</v>
      </c>
      <c r="P1375" s="33">
        <v>0</v>
      </c>
      <c r="Q1375" s="31">
        <v>900</v>
      </c>
      <c r="R1375" s="151">
        <v>-2.6</v>
      </c>
      <c r="S1375" s="64">
        <v>3253</v>
      </c>
      <c r="T1375" s="151" t="s">
        <v>3410</v>
      </c>
    </row>
    <row r="1376" spans="1:20" ht="15">
      <c r="A1376" s="85">
        <v>1365</v>
      </c>
      <c r="B1376" s="151" t="s">
        <v>1494</v>
      </c>
      <c r="C1376" s="152" t="s">
        <v>1495</v>
      </c>
      <c r="D1376" s="160" t="s">
        <v>29</v>
      </c>
      <c r="E1376" s="152" t="s">
        <v>2106</v>
      </c>
      <c r="F1376" s="64">
        <v>0</v>
      </c>
      <c r="G1376" s="79" t="s">
        <v>2108</v>
      </c>
      <c r="H1376" s="64">
        <v>0</v>
      </c>
      <c r="I1376" s="76" t="s">
        <v>2108</v>
      </c>
      <c r="J1376" s="64">
        <v>0</v>
      </c>
      <c r="K1376" s="78" t="s">
        <v>2108</v>
      </c>
      <c r="L1376" s="64">
        <v>0</v>
      </c>
      <c r="M1376" s="76" t="s">
        <v>2108</v>
      </c>
      <c r="N1376" s="31">
        <v>1833</v>
      </c>
      <c r="O1376" s="33">
        <v>0</v>
      </c>
      <c r="P1376" s="33">
        <v>0</v>
      </c>
      <c r="Q1376" s="31">
        <v>11000</v>
      </c>
      <c r="R1376" s="151">
        <v>6</v>
      </c>
      <c r="S1376" s="64">
        <v>1770</v>
      </c>
      <c r="T1376" s="151" t="s">
        <v>3410</v>
      </c>
    </row>
    <row r="1377" spans="1:20" ht="15">
      <c r="A1377" s="85">
        <v>1366</v>
      </c>
      <c r="B1377" s="151" t="s">
        <v>3204</v>
      </c>
      <c r="C1377" s="152" t="s">
        <v>3205</v>
      </c>
      <c r="D1377" s="160" t="s">
        <v>29</v>
      </c>
      <c r="E1377" s="152" t="s">
        <v>2116</v>
      </c>
      <c r="F1377" s="64">
        <v>1053062496913</v>
      </c>
      <c r="G1377" s="73">
        <v>0.24</v>
      </c>
      <c r="H1377" s="64">
        <v>146442400081</v>
      </c>
      <c r="I1377" s="73">
        <v>0.36</v>
      </c>
      <c r="J1377" s="64">
        <v>4137078668147</v>
      </c>
      <c r="K1377" s="78">
        <v>0.13</v>
      </c>
      <c r="L1377" s="64">
        <v>691234518488</v>
      </c>
      <c r="M1377" s="78">
        <v>0.36</v>
      </c>
      <c r="N1377" s="31">
        <v>1126</v>
      </c>
      <c r="O1377" s="33">
        <v>0.027</v>
      </c>
      <c r="P1377" s="33">
        <v>0.062</v>
      </c>
      <c r="Q1377" s="31">
        <v>10700</v>
      </c>
      <c r="R1377" s="151">
        <v>9.5</v>
      </c>
      <c r="S1377" s="64">
        <v>262</v>
      </c>
      <c r="T1377" s="151" t="s">
        <v>3410</v>
      </c>
    </row>
    <row r="1378" spans="1:20" ht="15">
      <c r="A1378" s="85">
        <v>1367</v>
      </c>
      <c r="B1378" s="151" t="s">
        <v>3331</v>
      </c>
      <c r="C1378" s="152" t="s">
        <v>3332</v>
      </c>
      <c r="D1378" s="160" t="s">
        <v>29</v>
      </c>
      <c r="E1378" s="152" t="s">
        <v>2218</v>
      </c>
      <c r="F1378" s="64">
        <v>0</v>
      </c>
      <c r="G1378" s="79" t="s">
        <v>2108</v>
      </c>
      <c r="H1378" s="64">
        <v>0</v>
      </c>
      <c r="I1378" s="32" t="s">
        <v>2108</v>
      </c>
      <c r="J1378" s="64">
        <v>6390042789</v>
      </c>
      <c r="K1378" s="78" t="s">
        <v>2108</v>
      </c>
      <c r="L1378" s="64">
        <v>-680255122</v>
      </c>
      <c r="M1378" s="78" t="s">
        <v>2108</v>
      </c>
      <c r="N1378" s="31">
        <v>-1143</v>
      </c>
      <c r="O1378" s="33">
        <v>0</v>
      </c>
      <c r="P1378" s="33">
        <v>0</v>
      </c>
      <c r="Q1378" s="31">
        <v>8000</v>
      </c>
      <c r="R1378" s="151">
        <v>-7</v>
      </c>
      <c r="S1378" s="64">
        <v>0</v>
      </c>
      <c r="T1378" s="151" t="s">
        <v>3410</v>
      </c>
    </row>
    <row r="1379" spans="1:20" ht="15">
      <c r="A1379" s="85">
        <v>1368</v>
      </c>
      <c r="B1379" s="151" t="s">
        <v>3333</v>
      </c>
      <c r="C1379" s="152" t="s">
        <v>3334</v>
      </c>
      <c r="D1379" s="160" t="s">
        <v>29</v>
      </c>
      <c r="E1379" s="152" t="s">
        <v>2116</v>
      </c>
      <c r="F1379" s="64">
        <v>0</v>
      </c>
      <c r="G1379" s="79" t="s">
        <v>2108</v>
      </c>
      <c r="H1379" s="64">
        <v>0</v>
      </c>
      <c r="I1379" s="78" t="s">
        <v>2108</v>
      </c>
      <c r="J1379" s="64">
        <v>0</v>
      </c>
      <c r="K1379" s="77" t="s">
        <v>2108</v>
      </c>
      <c r="L1379" s="64">
        <v>0</v>
      </c>
      <c r="M1379" s="78" t="s">
        <v>2108</v>
      </c>
      <c r="N1379" s="31">
        <v>1912</v>
      </c>
      <c r="O1379" s="33">
        <v>0</v>
      </c>
      <c r="P1379" s="33">
        <v>0</v>
      </c>
      <c r="Q1379" s="31">
        <v>6500</v>
      </c>
      <c r="R1379" s="151">
        <v>3.4</v>
      </c>
      <c r="S1379" s="64">
        <v>161</v>
      </c>
      <c r="T1379" s="151" t="s">
        <v>3410</v>
      </c>
    </row>
    <row r="1380" spans="1:20" ht="15">
      <c r="A1380" s="85">
        <v>1369</v>
      </c>
      <c r="B1380" s="151" t="s">
        <v>2880</v>
      </c>
      <c r="C1380" s="152" t="s">
        <v>2881</v>
      </c>
      <c r="D1380" s="160" t="s">
        <v>29</v>
      </c>
      <c r="E1380" s="152" t="s">
        <v>2132</v>
      </c>
      <c r="F1380" s="64">
        <v>0</v>
      </c>
      <c r="G1380" s="79" t="s">
        <v>2108</v>
      </c>
      <c r="H1380" s="64">
        <v>0</v>
      </c>
      <c r="I1380" s="77" t="s">
        <v>2108</v>
      </c>
      <c r="J1380" s="64">
        <v>0</v>
      </c>
      <c r="K1380" s="78" t="s">
        <v>2108</v>
      </c>
      <c r="L1380" s="64">
        <v>0</v>
      </c>
      <c r="M1380" s="73" t="s">
        <v>2108</v>
      </c>
      <c r="N1380" s="31">
        <v>5096</v>
      </c>
      <c r="O1380" s="33">
        <v>0</v>
      </c>
      <c r="P1380" s="33">
        <v>0</v>
      </c>
      <c r="Q1380" s="31">
        <v>37200</v>
      </c>
      <c r="R1380" s="151">
        <v>7.3</v>
      </c>
      <c r="S1380" s="64">
        <v>0</v>
      </c>
      <c r="T1380" s="151" t="s">
        <v>3410</v>
      </c>
    </row>
    <row r="1381" spans="1:20" ht="15">
      <c r="A1381" s="85">
        <v>1370</v>
      </c>
      <c r="B1381" s="151" t="s">
        <v>1498</v>
      </c>
      <c r="C1381" s="152" t="s">
        <v>1499</v>
      </c>
      <c r="D1381" s="160" t="s">
        <v>29</v>
      </c>
      <c r="E1381" s="152" t="s">
        <v>2166</v>
      </c>
      <c r="F1381" s="64">
        <v>0</v>
      </c>
      <c r="G1381" s="79" t="s">
        <v>2108</v>
      </c>
      <c r="H1381" s="64">
        <v>0</v>
      </c>
      <c r="I1381" s="32" t="s">
        <v>2108</v>
      </c>
      <c r="J1381" s="64">
        <v>0</v>
      </c>
      <c r="K1381" s="78" t="s">
        <v>2108</v>
      </c>
      <c r="L1381" s="64">
        <v>0</v>
      </c>
      <c r="M1381" s="78" t="s">
        <v>2108</v>
      </c>
      <c r="N1381" s="31">
        <v>3529</v>
      </c>
      <c r="O1381" s="33">
        <v>0</v>
      </c>
      <c r="P1381" s="33">
        <v>0</v>
      </c>
      <c r="Q1381" s="31">
        <v>24000</v>
      </c>
      <c r="R1381" s="151">
        <v>6.8</v>
      </c>
      <c r="S1381" s="64">
        <v>0</v>
      </c>
      <c r="T1381" s="151" t="s">
        <v>3410</v>
      </c>
    </row>
    <row r="1382" spans="1:20" ht="15">
      <c r="A1382" s="85">
        <v>1371</v>
      </c>
      <c r="B1382" s="151" t="s">
        <v>1500</v>
      </c>
      <c r="C1382" s="152" t="s">
        <v>1501</v>
      </c>
      <c r="D1382" s="160" t="s">
        <v>29</v>
      </c>
      <c r="E1382" s="152" t="s">
        <v>2106</v>
      </c>
      <c r="F1382" s="64">
        <v>180890473717</v>
      </c>
      <c r="G1382" s="78">
        <v>-0.32</v>
      </c>
      <c r="H1382" s="64">
        <v>1466080231</v>
      </c>
      <c r="I1382" s="32">
        <v>0.85</v>
      </c>
      <c r="J1382" s="64">
        <v>910215181389</v>
      </c>
      <c r="K1382" s="32">
        <v>0.3</v>
      </c>
      <c r="L1382" s="64">
        <v>5324610335</v>
      </c>
      <c r="M1382" s="32">
        <v>0.92</v>
      </c>
      <c r="N1382" s="31">
        <v>1047</v>
      </c>
      <c r="O1382" s="33">
        <v>0.027</v>
      </c>
      <c r="P1382" s="33">
        <v>0.089</v>
      </c>
      <c r="Q1382" s="31">
        <v>6700</v>
      </c>
      <c r="R1382" s="151">
        <v>6.4</v>
      </c>
      <c r="S1382" s="64">
        <v>443</v>
      </c>
      <c r="T1382" s="151" t="s">
        <v>3410</v>
      </c>
    </row>
    <row r="1383" spans="1:20" ht="15">
      <c r="A1383" s="85">
        <v>1372</v>
      </c>
      <c r="B1383" s="151" t="s">
        <v>1502</v>
      </c>
      <c r="C1383" s="152" t="s">
        <v>1503</v>
      </c>
      <c r="D1383" s="160" t="s">
        <v>29</v>
      </c>
      <c r="E1383" s="152" t="s">
        <v>2106</v>
      </c>
      <c r="F1383" s="64">
        <v>0</v>
      </c>
      <c r="G1383" s="79" t="s">
        <v>2108</v>
      </c>
      <c r="H1383" s="64">
        <v>0</v>
      </c>
      <c r="I1383" s="157" t="s">
        <v>2108</v>
      </c>
      <c r="J1383" s="64">
        <v>0</v>
      </c>
      <c r="K1383" s="73" t="s">
        <v>2108</v>
      </c>
      <c r="L1383" s="64">
        <v>0</v>
      </c>
      <c r="M1383" s="73" t="s">
        <v>2108</v>
      </c>
      <c r="N1383" s="31">
        <v>1986</v>
      </c>
      <c r="O1383" s="33">
        <v>0</v>
      </c>
      <c r="P1383" s="33">
        <v>0</v>
      </c>
      <c r="Q1383" s="31">
        <v>13900</v>
      </c>
      <c r="R1383" s="151">
        <v>7</v>
      </c>
      <c r="S1383" s="64">
        <v>0</v>
      </c>
      <c r="T1383" s="151" t="s">
        <v>3410</v>
      </c>
    </row>
    <row r="1384" spans="1:20" ht="15">
      <c r="A1384" s="85">
        <v>1373</v>
      </c>
      <c r="B1384" s="151" t="s">
        <v>2882</v>
      </c>
      <c r="C1384" s="152" t="s">
        <v>2883</v>
      </c>
      <c r="D1384" s="160" t="s">
        <v>29</v>
      </c>
      <c r="E1384" s="152" t="s">
        <v>2116</v>
      </c>
      <c r="F1384" s="64">
        <v>38369429457</v>
      </c>
      <c r="G1384" s="73">
        <v>0.19</v>
      </c>
      <c r="H1384" s="64">
        <v>5059861637</v>
      </c>
      <c r="I1384" s="32">
        <v>0.91</v>
      </c>
      <c r="J1384" s="64">
        <v>152091070574</v>
      </c>
      <c r="K1384" s="73">
        <v>0.2</v>
      </c>
      <c r="L1384" s="64">
        <v>4323359430</v>
      </c>
      <c r="M1384" s="73">
        <v>0.15</v>
      </c>
      <c r="N1384" s="31">
        <v>290</v>
      </c>
      <c r="O1384" s="33">
        <v>0.005</v>
      </c>
      <c r="P1384" s="33">
        <v>0</v>
      </c>
      <c r="Q1384" s="31">
        <v>8900</v>
      </c>
      <c r="R1384" s="151">
        <v>30.7</v>
      </c>
      <c r="S1384" s="64">
        <v>283</v>
      </c>
      <c r="T1384" s="151" t="s">
        <v>3410</v>
      </c>
    </row>
    <row r="1385" spans="1:20" ht="15">
      <c r="A1385" s="85">
        <v>1374</v>
      </c>
      <c r="B1385" s="151" t="s">
        <v>1508</v>
      </c>
      <c r="C1385" s="152" t="s">
        <v>1509</v>
      </c>
      <c r="D1385" s="160" t="s">
        <v>29</v>
      </c>
      <c r="E1385" s="152" t="s">
        <v>2127</v>
      </c>
      <c r="F1385" s="64">
        <v>74046744001</v>
      </c>
      <c r="G1385" s="78">
        <v>-0.07</v>
      </c>
      <c r="H1385" s="64">
        <v>38866063954</v>
      </c>
      <c r="I1385" s="32">
        <v>0</v>
      </c>
      <c r="J1385" s="64">
        <v>266415266006</v>
      </c>
      <c r="K1385" s="73">
        <v>0.24</v>
      </c>
      <c r="L1385" s="64">
        <v>101014584768</v>
      </c>
      <c r="M1385" s="77">
        <v>0.58</v>
      </c>
      <c r="N1385" s="31">
        <v>1897</v>
      </c>
      <c r="O1385" s="33">
        <v>0.098</v>
      </c>
      <c r="P1385" s="33">
        <v>0.16</v>
      </c>
      <c r="Q1385" s="31">
        <v>16500</v>
      </c>
      <c r="R1385" s="151">
        <v>8.7</v>
      </c>
      <c r="S1385" s="64">
        <v>4</v>
      </c>
      <c r="T1385" s="151" t="s">
        <v>3410</v>
      </c>
    </row>
    <row r="1386" spans="1:20" ht="15">
      <c r="A1386" s="85">
        <v>1375</v>
      </c>
      <c r="B1386" s="151" t="s">
        <v>1512</v>
      </c>
      <c r="C1386" s="152" t="s">
        <v>1513</v>
      </c>
      <c r="D1386" s="160" t="s">
        <v>29</v>
      </c>
      <c r="E1386" s="152" t="s">
        <v>2114</v>
      </c>
      <c r="F1386" s="64">
        <v>0</v>
      </c>
      <c r="G1386" s="79" t="s">
        <v>2108</v>
      </c>
      <c r="H1386" s="64">
        <v>-4648816162</v>
      </c>
      <c r="I1386" s="32">
        <v>0.27</v>
      </c>
      <c r="J1386" s="64">
        <v>97811469714</v>
      </c>
      <c r="K1386" s="32">
        <v>7.89</v>
      </c>
      <c r="L1386" s="64">
        <v>-11523734243</v>
      </c>
      <c r="M1386" s="32">
        <v>0.64</v>
      </c>
      <c r="N1386" s="31">
        <v>-98</v>
      </c>
      <c r="O1386" s="33">
        <v>-0.012</v>
      </c>
      <c r="P1386" s="33">
        <v>-0.013</v>
      </c>
      <c r="Q1386" s="31">
        <v>82000</v>
      </c>
      <c r="R1386" s="151">
        <v>-840.7</v>
      </c>
      <c r="S1386" s="64">
        <v>0</v>
      </c>
      <c r="T1386" s="151" t="s">
        <v>3410</v>
      </c>
    </row>
    <row r="1387" spans="1:20" ht="15">
      <c r="A1387" s="85">
        <v>1376</v>
      </c>
      <c r="B1387" s="151" t="s">
        <v>1516</v>
      </c>
      <c r="C1387" s="152" t="s">
        <v>1517</v>
      </c>
      <c r="D1387" s="160" t="s">
        <v>29</v>
      </c>
      <c r="E1387" s="152" t="s">
        <v>2137</v>
      </c>
      <c r="F1387" s="64">
        <v>0</v>
      </c>
      <c r="G1387" s="79" t="s">
        <v>2108</v>
      </c>
      <c r="H1387" s="64">
        <v>0</v>
      </c>
      <c r="I1387" s="78" t="s">
        <v>2108</v>
      </c>
      <c r="J1387" s="64">
        <v>0</v>
      </c>
      <c r="K1387" s="78" t="s">
        <v>2108</v>
      </c>
      <c r="L1387" s="64">
        <v>0</v>
      </c>
      <c r="M1387" s="158" t="s">
        <v>2108</v>
      </c>
      <c r="N1387" s="31">
        <v>-1231</v>
      </c>
      <c r="O1387" s="33">
        <v>0</v>
      </c>
      <c r="P1387" s="33">
        <v>0</v>
      </c>
      <c r="Q1387" s="31">
        <v>1600</v>
      </c>
      <c r="R1387" s="151">
        <v>-1.3</v>
      </c>
      <c r="S1387" s="64">
        <v>1016</v>
      </c>
      <c r="T1387" s="151" t="s">
        <v>3410</v>
      </c>
    </row>
    <row r="1388" spans="1:20" ht="15">
      <c r="A1388" s="85">
        <v>1377</v>
      </c>
      <c r="B1388" s="151" t="s">
        <v>2884</v>
      </c>
      <c r="C1388" s="152" t="s">
        <v>2885</v>
      </c>
      <c r="D1388" s="160" t="s">
        <v>29</v>
      </c>
      <c r="E1388" s="152" t="s">
        <v>2316</v>
      </c>
      <c r="F1388" s="64">
        <v>0</v>
      </c>
      <c r="G1388" s="79" t="s">
        <v>2108</v>
      </c>
      <c r="H1388" s="64">
        <v>0</v>
      </c>
      <c r="I1388" s="78" t="s">
        <v>2108</v>
      </c>
      <c r="J1388" s="64">
        <v>0</v>
      </c>
      <c r="K1388" s="78" t="s">
        <v>2108</v>
      </c>
      <c r="L1388" s="64">
        <v>0</v>
      </c>
      <c r="M1388" s="78" t="s">
        <v>2108</v>
      </c>
      <c r="N1388" s="31">
        <v>1694</v>
      </c>
      <c r="O1388" s="33">
        <v>0</v>
      </c>
      <c r="P1388" s="33">
        <v>0</v>
      </c>
      <c r="Q1388" s="31">
        <v>10500</v>
      </c>
      <c r="R1388" s="151">
        <v>6.2</v>
      </c>
      <c r="S1388" s="64">
        <v>513</v>
      </c>
      <c r="T1388" s="151" t="s">
        <v>3410</v>
      </c>
    </row>
    <row r="1389" spans="1:20" ht="15">
      <c r="A1389" s="85">
        <v>1378</v>
      </c>
      <c r="B1389" s="151" t="s">
        <v>1526</v>
      </c>
      <c r="C1389" s="152" t="s">
        <v>1527</v>
      </c>
      <c r="D1389" s="160" t="s">
        <v>29</v>
      </c>
      <c r="E1389" s="152" t="s">
        <v>2886</v>
      </c>
      <c r="F1389" s="64">
        <v>0</v>
      </c>
      <c r="G1389" s="79" t="s">
        <v>2108</v>
      </c>
      <c r="H1389" s="64">
        <v>0</v>
      </c>
      <c r="I1389" s="78" t="s">
        <v>2108</v>
      </c>
      <c r="J1389" s="64">
        <v>0</v>
      </c>
      <c r="K1389" s="73" t="s">
        <v>2108</v>
      </c>
      <c r="L1389" s="64">
        <v>0</v>
      </c>
      <c r="M1389" s="77" t="s">
        <v>2108</v>
      </c>
      <c r="N1389" s="31">
        <v>-4333</v>
      </c>
      <c r="O1389" s="33">
        <v>0</v>
      </c>
      <c r="P1389" s="33">
        <v>0</v>
      </c>
      <c r="Q1389" s="31">
        <v>3900</v>
      </c>
      <c r="R1389" s="151">
        <v>-0.9</v>
      </c>
      <c r="S1389" s="64">
        <v>0</v>
      </c>
      <c r="T1389" s="151" t="s">
        <v>3410</v>
      </c>
    </row>
    <row r="1390" spans="1:20" ht="15">
      <c r="A1390" s="85">
        <v>1379</v>
      </c>
      <c r="B1390" s="151" t="s">
        <v>1528</v>
      </c>
      <c r="C1390" s="152" t="s">
        <v>1529</v>
      </c>
      <c r="D1390" s="160" t="s">
        <v>29</v>
      </c>
      <c r="E1390" s="152" t="s">
        <v>2194</v>
      </c>
      <c r="F1390" s="64">
        <v>0</v>
      </c>
      <c r="G1390" s="79" t="s">
        <v>2108</v>
      </c>
      <c r="H1390" s="64">
        <v>0</v>
      </c>
      <c r="I1390" s="32" t="s">
        <v>2108</v>
      </c>
      <c r="J1390" s="64">
        <v>0</v>
      </c>
      <c r="K1390" s="77" t="s">
        <v>2108</v>
      </c>
      <c r="L1390" s="64">
        <v>0</v>
      </c>
      <c r="M1390" s="73" t="s">
        <v>2108</v>
      </c>
      <c r="N1390" s="31">
        <v>-1600</v>
      </c>
      <c r="O1390" s="33">
        <v>0</v>
      </c>
      <c r="P1390" s="33">
        <v>0</v>
      </c>
      <c r="Q1390" s="31">
        <v>1600</v>
      </c>
      <c r="R1390" s="151">
        <v>-1</v>
      </c>
      <c r="S1390" s="64">
        <v>0</v>
      </c>
      <c r="T1390" s="151" t="s">
        <v>3410</v>
      </c>
    </row>
    <row r="1391" spans="1:20" ht="15">
      <c r="A1391" s="85">
        <v>1380</v>
      </c>
      <c r="B1391" s="151" t="s">
        <v>1534</v>
      </c>
      <c r="C1391" s="152" t="s">
        <v>1535</v>
      </c>
      <c r="D1391" s="160" t="s">
        <v>29</v>
      </c>
      <c r="E1391" s="152" t="s">
        <v>2106</v>
      </c>
      <c r="F1391" s="64">
        <v>1588570804</v>
      </c>
      <c r="G1391" s="78">
        <v>-0.69</v>
      </c>
      <c r="H1391" s="64">
        <v>-3751885025</v>
      </c>
      <c r="I1391" s="76">
        <v>-1.61</v>
      </c>
      <c r="J1391" s="64">
        <v>19169365980</v>
      </c>
      <c r="K1391" s="76">
        <v>0.32</v>
      </c>
      <c r="L1391" s="64">
        <v>-23982196571</v>
      </c>
      <c r="M1391" s="76">
        <v>-1.24</v>
      </c>
      <c r="N1391" s="31">
        <v>634</v>
      </c>
      <c r="O1391" s="33">
        <v>0.022</v>
      </c>
      <c r="P1391" s="33">
        <v>0.051</v>
      </c>
      <c r="Q1391" s="31">
        <v>15600</v>
      </c>
      <c r="R1391" s="151">
        <v>24.6</v>
      </c>
      <c r="S1391" s="64">
        <v>124726</v>
      </c>
      <c r="T1391" s="151" t="s">
        <v>2063</v>
      </c>
    </row>
    <row r="1392" spans="1:20" ht="15">
      <c r="A1392" s="85">
        <v>1381</v>
      </c>
      <c r="B1392" s="151" t="s">
        <v>2887</v>
      </c>
      <c r="C1392" s="152" t="s">
        <v>2888</v>
      </c>
      <c r="D1392" s="160" t="s">
        <v>29</v>
      </c>
      <c r="E1392" s="152" t="s">
        <v>2397</v>
      </c>
      <c r="F1392" s="64">
        <v>0</v>
      </c>
      <c r="G1392" s="79" t="s">
        <v>2108</v>
      </c>
      <c r="H1392" s="64">
        <v>0</v>
      </c>
      <c r="I1392" s="77" t="s">
        <v>2108</v>
      </c>
      <c r="J1392" s="64">
        <v>0</v>
      </c>
      <c r="K1392" s="73" t="s">
        <v>2108</v>
      </c>
      <c r="L1392" s="64">
        <v>0</v>
      </c>
      <c r="M1392" s="76" t="s">
        <v>2108</v>
      </c>
      <c r="N1392" s="31">
        <v>304</v>
      </c>
      <c r="O1392" s="33">
        <v>0</v>
      </c>
      <c r="P1392" s="33">
        <v>0</v>
      </c>
      <c r="Q1392" s="31">
        <v>6900</v>
      </c>
      <c r="R1392" s="151">
        <v>22.7</v>
      </c>
      <c r="S1392" s="64">
        <v>0</v>
      </c>
      <c r="T1392" s="151" t="s">
        <v>3410</v>
      </c>
    </row>
    <row r="1393" spans="1:20" ht="15">
      <c r="A1393" s="85">
        <v>1382</v>
      </c>
      <c r="B1393" s="151" t="s">
        <v>1544</v>
      </c>
      <c r="C1393" s="152" t="s">
        <v>1545</v>
      </c>
      <c r="D1393" s="160" t="s">
        <v>29</v>
      </c>
      <c r="E1393" s="152" t="s">
        <v>2111</v>
      </c>
      <c r="F1393" s="64">
        <v>0</v>
      </c>
      <c r="G1393" s="79" t="s">
        <v>2108</v>
      </c>
      <c r="H1393" s="64">
        <v>0</v>
      </c>
      <c r="I1393" s="78" t="s">
        <v>2108</v>
      </c>
      <c r="J1393" s="64">
        <v>0</v>
      </c>
      <c r="K1393" s="73" t="s">
        <v>2108</v>
      </c>
      <c r="L1393" s="64">
        <v>0</v>
      </c>
      <c r="M1393" s="78" t="s">
        <v>2108</v>
      </c>
      <c r="N1393" s="31">
        <v>-13000</v>
      </c>
      <c r="O1393" s="33">
        <v>0</v>
      </c>
      <c r="P1393" s="33">
        <v>0</v>
      </c>
      <c r="Q1393" s="31">
        <v>1300</v>
      </c>
      <c r="R1393" s="151">
        <v>-0.1</v>
      </c>
      <c r="S1393" s="64">
        <v>0</v>
      </c>
      <c r="T1393" s="151" t="s">
        <v>3410</v>
      </c>
    </row>
    <row r="1394" spans="1:20" ht="15">
      <c r="A1394" s="85">
        <v>1383</v>
      </c>
      <c r="B1394" s="151" t="s">
        <v>1548</v>
      </c>
      <c r="C1394" s="152" t="s">
        <v>1549</v>
      </c>
      <c r="D1394" s="160" t="s">
        <v>29</v>
      </c>
      <c r="E1394" s="152" t="s">
        <v>2172</v>
      </c>
      <c r="F1394" s="64">
        <v>0</v>
      </c>
      <c r="G1394" s="79" t="s">
        <v>2108</v>
      </c>
      <c r="H1394" s="64">
        <v>0</v>
      </c>
      <c r="I1394" s="73" t="s">
        <v>2108</v>
      </c>
      <c r="J1394" s="64">
        <v>0</v>
      </c>
      <c r="K1394" s="73" t="s">
        <v>2108</v>
      </c>
      <c r="L1394" s="64">
        <v>0</v>
      </c>
      <c r="M1394" s="159" t="s">
        <v>2108</v>
      </c>
      <c r="N1394" s="31">
        <v>2590</v>
      </c>
      <c r="O1394" s="33">
        <v>0</v>
      </c>
      <c r="P1394" s="33">
        <v>0</v>
      </c>
      <c r="Q1394" s="31">
        <v>10100</v>
      </c>
      <c r="R1394" s="151">
        <v>3.9</v>
      </c>
      <c r="S1394" s="64">
        <v>4</v>
      </c>
      <c r="T1394" s="151" t="s">
        <v>3410</v>
      </c>
    </row>
    <row r="1395" spans="1:20" ht="15">
      <c r="A1395" s="85">
        <v>1384</v>
      </c>
      <c r="B1395" s="151" t="s">
        <v>9</v>
      </c>
      <c r="C1395" s="152" t="s">
        <v>1550</v>
      </c>
      <c r="D1395" s="160" t="s">
        <v>29</v>
      </c>
      <c r="E1395" s="152" t="s">
        <v>2170</v>
      </c>
      <c r="F1395" s="64">
        <v>0</v>
      </c>
      <c r="G1395" s="79" t="s">
        <v>2108</v>
      </c>
      <c r="H1395" s="64">
        <v>0</v>
      </c>
      <c r="I1395" s="73" t="s">
        <v>2108</v>
      </c>
      <c r="J1395" s="64">
        <v>20149118956</v>
      </c>
      <c r="K1395" s="73">
        <v>-0.55</v>
      </c>
      <c r="L1395" s="64">
        <v>-3772038323</v>
      </c>
      <c r="M1395" s="161">
        <v>0.77</v>
      </c>
      <c r="N1395" s="31">
        <v>-1338</v>
      </c>
      <c r="O1395" s="33">
        <v>0</v>
      </c>
      <c r="P1395" s="33">
        <v>0</v>
      </c>
      <c r="Q1395" s="31">
        <v>9900</v>
      </c>
      <c r="R1395" s="151">
        <v>-7.4</v>
      </c>
      <c r="S1395" s="64">
        <v>1407</v>
      </c>
      <c r="T1395" s="151" t="s">
        <v>3410</v>
      </c>
    </row>
    <row r="1396" spans="1:20" ht="15">
      <c r="A1396" s="85">
        <v>1385</v>
      </c>
      <c r="B1396" s="151" t="s">
        <v>1551</v>
      </c>
      <c r="C1396" s="152" t="s">
        <v>1552</v>
      </c>
      <c r="D1396" s="160" t="s">
        <v>29</v>
      </c>
      <c r="E1396" s="152" t="s">
        <v>2397</v>
      </c>
      <c r="F1396" s="64">
        <v>0</v>
      </c>
      <c r="G1396" s="79" t="s">
        <v>2108</v>
      </c>
      <c r="H1396" s="64">
        <v>0</v>
      </c>
      <c r="I1396" s="73" t="s">
        <v>2108</v>
      </c>
      <c r="J1396" s="64">
        <v>0</v>
      </c>
      <c r="K1396" s="78" t="s">
        <v>2108</v>
      </c>
      <c r="L1396" s="64">
        <v>0</v>
      </c>
      <c r="M1396" s="158" t="s">
        <v>2108</v>
      </c>
      <c r="N1396" s="31">
        <v>5143</v>
      </c>
      <c r="O1396" s="33">
        <v>0</v>
      </c>
      <c r="P1396" s="33">
        <v>0</v>
      </c>
      <c r="Q1396" s="31">
        <v>14400</v>
      </c>
      <c r="R1396" s="151">
        <v>2.8</v>
      </c>
      <c r="S1396" s="64">
        <v>4</v>
      </c>
      <c r="T1396" s="151" t="s">
        <v>3410</v>
      </c>
    </row>
    <row r="1397" spans="1:20" ht="15">
      <c r="A1397" s="85">
        <v>1386</v>
      </c>
      <c r="B1397" s="151" t="s">
        <v>1553</v>
      </c>
      <c r="C1397" s="152" t="s">
        <v>1554</v>
      </c>
      <c r="D1397" s="160" t="s">
        <v>29</v>
      </c>
      <c r="E1397" s="152" t="s">
        <v>2145</v>
      </c>
      <c r="F1397" s="64">
        <v>0</v>
      </c>
      <c r="G1397" s="79" t="s">
        <v>2108</v>
      </c>
      <c r="H1397" s="64">
        <v>0</v>
      </c>
      <c r="I1397" s="78" t="s">
        <v>2108</v>
      </c>
      <c r="J1397" s="64">
        <v>0</v>
      </c>
      <c r="K1397" s="77" t="s">
        <v>2108</v>
      </c>
      <c r="L1397" s="64">
        <v>0</v>
      </c>
      <c r="M1397" s="78" t="s">
        <v>2108</v>
      </c>
      <c r="N1397" s="31">
        <v>813</v>
      </c>
      <c r="O1397" s="33">
        <v>0</v>
      </c>
      <c r="P1397" s="33">
        <v>0</v>
      </c>
      <c r="Q1397" s="31">
        <v>12600</v>
      </c>
      <c r="R1397" s="151">
        <v>15.5</v>
      </c>
      <c r="S1397" s="64">
        <v>2474</v>
      </c>
      <c r="T1397" s="151" t="s">
        <v>3410</v>
      </c>
    </row>
    <row r="1398" spans="1:20" ht="15">
      <c r="A1398" s="85">
        <v>1387</v>
      </c>
      <c r="B1398" s="151" t="s">
        <v>3472</v>
      </c>
      <c r="C1398" s="152" t="s">
        <v>3473</v>
      </c>
      <c r="D1398" s="160" t="s">
        <v>29</v>
      </c>
      <c r="E1398" s="152" t="s">
        <v>2135</v>
      </c>
      <c r="F1398" s="64">
        <v>0</v>
      </c>
      <c r="G1398" s="79" t="s">
        <v>2108</v>
      </c>
      <c r="H1398" s="64">
        <v>0</v>
      </c>
      <c r="I1398" s="73" t="s">
        <v>2108</v>
      </c>
      <c r="J1398" s="64">
        <v>32997233214</v>
      </c>
      <c r="K1398" s="73" t="s">
        <v>2108</v>
      </c>
      <c r="L1398" s="64">
        <v>-8082185534</v>
      </c>
      <c r="M1398" s="73" t="s">
        <v>2108</v>
      </c>
      <c r="N1398" s="31">
        <v>446</v>
      </c>
      <c r="O1398" s="33">
        <v>0</v>
      </c>
      <c r="P1398" s="33">
        <v>0</v>
      </c>
      <c r="Q1398" s="31">
        <v>8700</v>
      </c>
      <c r="R1398" s="151">
        <v>19.5</v>
      </c>
      <c r="S1398" s="64">
        <v>417</v>
      </c>
      <c r="T1398" s="151" t="s">
        <v>3410</v>
      </c>
    </row>
    <row r="1399" spans="1:20" ht="15">
      <c r="A1399" s="85">
        <v>1388</v>
      </c>
      <c r="B1399" s="151" t="s">
        <v>1555</v>
      </c>
      <c r="C1399" s="152" t="s">
        <v>1556</v>
      </c>
      <c r="D1399" s="160" t="s">
        <v>29</v>
      </c>
      <c r="E1399" s="152" t="s">
        <v>2218</v>
      </c>
      <c r="F1399" s="64">
        <v>0</v>
      </c>
      <c r="G1399" s="79" t="s">
        <v>2108</v>
      </c>
      <c r="H1399" s="64">
        <v>0</v>
      </c>
      <c r="I1399" s="73" t="s">
        <v>2108</v>
      </c>
      <c r="J1399" s="64">
        <v>0</v>
      </c>
      <c r="K1399" s="78" t="s">
        <v>2108</v>
      </c>
      <c r="L1399" s="64">
        <v>0</v>
      </c>
      <c r="M1399" s="78" t="s">
        <v>2108</v>
      </c>
      <c r="N1399" s="31">
        <v>325</v>
      </c>
      <c r="O1399" s="33">
        <v>0</v>
      </c>
      <c r="P1399" s="33">
        <v>0</v>
      </c>
      <c r="Q1399" s="31">
        <v>8800</v>
      </c>
      <c r="R1399" s="151">
        <v>27.1</v>
      </c>
      <c r="S1399" s="64">
        <v>22</v>
      </c>
      <c r="T1399" s="151" t="s">
        <v>3410</v>
      </c>
    </row>
    <row r="1400" spans="1:20" ht="15">
      <c r="A1400" s="85">
        <v>1389</v>
      </c>
      <c r="B1400" s="151" t="s">
        <v>3206</v>
      </c>
      <c r="C1400" s="152" t="s">
        <v>3207</v>
      </c>
      <c r="D1400" s="160" t="s">
        <v>29</v>
      </c>
      <c r="E1400" s="152" t="s">
        <v>2192</v>
      </c>
      <c r="F1400" s="64">
        <v>0</v>
      </c>
      <c r="G1400" s="79" t="s">
        <v>2108</v>
      </c>
      <c r="H1400" s="64">
        <v>0</v>
      </c>
      <c r="I1400" s="32" t="s">
        <v>2108</v>
      </c>
      <c r="J1400" s="64">
        <v>0</v>
      </c>
      <c r="K1400" s="77" t="s">
        <v>2108</v>
      </c>
      <c r="L1400" s="64">
        <v>0</v>
      </c>
      <c r="M1400" s="76" t="s">
        <v>2108</v>
      </c>
      <c r="N1400" s="31">
        <v>713</v>
      </c>
      <c r="O1400" s="33">
        <v>0</v>
      </c>
      <c r="P1400" s="33">
        <v>0</v>
      </c>
      <c r="Q1400" s="31">
        <v>10700</v>
      </c>
      <c r="R1400" s="151">
        <v>15</v>
      </c>
      <c r="S1400" s="64">
        <v>0</v>
      </c>
      <c r="T1400" s="151" t="s">
        <v>3410</v>
      </c>
    </row>
    <row r="1401" spans="1:20" ht="15">
      <c r="A1401" s="85">
        <v>1390</v>
      </c>
      <c r="B1401" s="151" t="s">
        <v>1559</v>
      </c>
      <c r="C1401" s="152" t="s">
        <v>1560</v>
      </c>
      <c r="D1401" s="160" t="s">
        <v>29</v>
      </c>
      <c r="E1401" s="152" t="s">
        <v>2208</v>
      </c>
      <c r="F1401" s="64">
        <v>69845542012</v>
      </c>
      <c r="G1401" s="73">
        <v>0.03</v>
      </c>
      <c r="H1401" s="64">
        <v>842119899</v>
      </c>
      <c r="I1401" s="73">
        <v>-0.16</v>
      </c>
      <c r="J1401" s="64">
        <v>274281104171</v>
      </c>
      <c r="K1401" s="76">
        <v>0.02</v>
      </c>
      <c r="L1401" s="64">
        <v>1165653664</v>
      </c>
      <c r="M1401" s="76">
        <v>-0.71</v>
      </c>
      <c r="N1401" s="31">
        <v>101</v>
      </c>
      <c r="O1401" s="33">
        <v>0.006</v>
      </c>
      <c r="P1401" s="33">
        <v>0.01</v>
      </c>
      <c r="Q1401" s="31">
        <v>8900</v>
      </c>
      <c r="R1401" s="151">
        <v>88.3</v>
      </c>
      <c r="S1401" s="64">
        <v>0</v>
      </c>
      <c r="T1401" s="151" t="s">
        <v>3410</v>
      </c>
    </row>
    <row r="1402" spans="1:20" ht="15">
      <c r="A1402" s="85">
        <v>1391</v>
      </c>
      <c r="B1402" s="151" t="s">
        <v>3335</v>
      </c>
      <c r="C1402" s="152" t="s">
        <v>3336</v>
      </c>
      <c r="D1402" s="160" t="s">
        <v>29</v>
      </c>
      <c r="E1402" s="152" t="s">
        <v>2127</v>
      </c>
      <c r="F1402" s="64">
        <v>11862100556</v>
      </c>
      <c r="G1402" s="78">
        <v>-0.3</v>
      </c>
      <c r="H1402" s="64">
        <v>707157398</v>
      </c>
      <c r="I1402" s="78">
        <v>-0.87</v>
      </c>
      <c r="J1402" s="64">
        <v>50195210934</v>
      </c>
      <c r="K1402" s="78">
        <v>0.32</v>
      </c>
      <c r="L1402" s="64">
        <v>11915044542</v>
      </c>
      <c r="M1402" s="158">
        <v>-0.15</v>
      </c>
      <c r="N1402" s="31">
        <v>967</v>
      </c>
      <c r="O1402" s="33">
        <v>0</v>
      </c>
      <c r="P1402" s="33">
        <v>0</v>
      </c>
      <c r="Q1402" s="31">
        <v>11600</v>
      </c>
      <c r="R1402" s="151">
        <v>12</v>
      </c>
      <c r="S1402" s="64">
        <v>4</v>
      </c>
      <c r="T1402" s="151" t="s">
        <v>3410</v>
      </c>
    </row>
    <row r="1403" spans="1:20" ht="15">
      <c r="A1403" s="85">
        <v>1392</v>
      </c>
      <c r="B1403" s="151" t="s">
        <v>3208</v>
      </c>
      <c r="C1403" s="152" t="s">
        <v>3209</v>
      </c>
      <c r="D1403" s="160" t="s">
        <v>29</v>
      </c>
      <c r="E1403" s="152" t="s">
        <v>2680</v>
      </c>
      <c r="F1403" s="64">
        <v>0</v>
      </c>
      <c r="G1403" s="79" t="s">
        <v>2108</v>
      </c>
      <c r="H1403" s="64">
        <v>0</v>
      </c>
      <c r="I1403" s="73" t="s">
        <v>2108</v>
      </c>
      <c r="J1403" s="64">
        <v>0</v>
      </c>
      <c r="K1403" s="73" t="s">
        <v>2108</v>
      </c>
      <c r="L1403" s="64">
        <v>0</v>
      </c>
      <c r="M1403" s="78" t="s">
        <v>2108</v>
      </c>
      <c r="N1403" s="31">
        <v>483</v>
      </c>
      <c r="O1403" s="33">
        <v>0</v>
      </c>
      <c r="P1403" s="33">
        <v>0</v>
      </c>
      <c r="Q1403" s="31">
        <v>18900</v>
      </c>
      <c r="R1403" s="151">
        <v>39.1</v>
      </c>
      <c r="S1403" s="64">
        <v>0</v>
      </c>
      <c r="T1403" s="151" t="s">
        <v>3410</v>
      </c>
    </row>
    <row r="1404" spans="1:20" ht="15">
      <c r="A1404" s="85">
        <v>1393</v>
      </c>
      <c r="B1404" s="151" t="s">
        <v>1567</v>
      </c>
      <c r="C1404" s="152" t="s">
        <v>1568</v>
      </c>
      <c r="D1404" s="160" t="s">
        <v>29</v>
      </c>
      <c r="E1404" s="152" t="s">
        <v>2164</v>
      </c>
      <c r="F1404" s="64">
        <v>58369925021</v>
      </c>
      <c r="G1404" s="73">
        <v>0.45</v>
      </c>
      <c r="H1404" s="64">
        <v>12768433228</v>
      </c>
      <c r="I1404" s="32">
        <v>2.18</v>
      </c>
      <c r="J1404" s="64">
        <v>213774512614</v>
      </c>
      <c r="K1404" s="32">
        <v>0.1</v>
      </c>
      <c r="L1404" s="64">
        <v>36270734356</v>
      </c>
      <c r="M1404" s="32">
        <v>3.93</v>
      </c>
      <c r="N1404" s="31">
        <v>1597</v>
      </c>
      <c r="O1404" s="33">
        <v>0.082</v>
      </c>
      <c r="P1404" s="33">
        <v>0.096</v>
      </c>
      <c r="Q1404" s="31">
        <v>12300</v>
      </c>
      <c r="R1404" s="151">
        <v>7.7</v>
      </c>
      <c r="S1404" s="64">
        <v>16313</v>
      </c>
      <c r="T1404" s="151" t="s">
        <v>3410</v>
      </c>
    </row>
    <row r="1405" spans="1:20" ht="15">
      <c r="A1405" s="85">
        <v>1394</v>
      </c>
      <c r="B1405" s="151" t="s">
        <v>2889</v>
      </c>
      <c r="C1405" s="152" t="s">
        <v>2890</v>
      </c>
      <c r="D1405" s="160" t="s">
        <v>29</v>
      </c>
      <c r="E1405" s="152" t="s">
        <v>2397</v>
      </c>
      <c r="F1405" s="64">
        <v>84778225983</v>
      </c>
      <c r="G1405" s="78">
        <v>-0.09</v>
      </c>
      <c r="H1405" s="64">
        <v>8702692158</v>
      </c>
      <c r="I1405" s="157">
        <v>-0.14</v>
      </c>
      <c r="J1405" s="64">
        <v>332174400605</v>
      </c>
      <c r="K1405" s="77">
        <v>-0.04</v>
      </c>
      <c r="L1405" s="64">
        <v>28349376928</v>
      </c>
      <c r="M1405" s="76">
        <v>-0.14</v>
      </c>
      <c r="N1405" s="31">
        <v>849</v>
      </c>
      <c r="O1405" s="33">
        <v>0.054</v>
      </c>
      <c r="P1405" s="33">
        <v>0.074</v>
      </c>
      <c r="Q1405" s="31">
        <v>7900</v>
      </c>
      <c r="R1405" s="151">
        <v>9.3</v>
      </c>
      <c r="S1405" s="64">
        <v>1418</v>
      </c>
      <c r="T1405" s="151" t="s">
        <v>3410</v>
      </c>
    </row>
    <row r="1406" spans="1:20" ht="15">
      <c r="A1406" s="85">
        <v>1395</v>
      </c>
      <c r="B1406" s="151" t="s">
        <v>2891</v>
      </c>
      <c r="C1406" s="152" t="s">
        <v>2892</v>
      </c>
      <c r="D1406" s="160" t="s">
        <v>29</v>
      </c>
      <c r="E1406" s="152" t="s">
        <v>2191</v>
      </c>
      <c r="F1406" s="64">
        <v>0</v>
      </c>
      <c r="G1406" s="79" t="s">
        <v>2108</v>
      </c>
      <c r="H1406" s="64">
        <v>0</v>
      </c>
      <c r="I1406" s="78" t="s">
        <v>2108</v>
      </c>
      <c r="J1406" s="64">
        <v>60186353647</v>
      </c>
      <c r="K1406" s="76">
        <v>-0.74</v>
      </c>
      <c r="L1406" s="64">
        <v>-4566644655</v>
      </c>
      <c r="M1406" s="157">
        <v>-2.33</v>
      </c>
      <c r="N1406" s="31">
        <v>447</v>
      </c>
      <c r="O1406" s="33">
        <v>0</v>
      </c>
      <c r="P1406" s="33">
        <v>0</v>
      </c>
      <c r="Q1406" s="31">
        <v>27700</v>
      </c>
      <c r="R1406" s="151">
        <v>62</v>
      </c>
      <c r="S1406" s="64">
        <v>0</v>
      </c>
      <c r="T1406" s="151" t="s">
        <v>3410</v>
      </c>
    </row>
    <row r="1407" spans="1:20" ht="15">
      <c r="A1407" s="85">
        <v>1396</v>
      </c>
      <c r="B1407" s="151" t="s">
        <v>3337</v>
      </c>
      <c r="C1407" s="152" t="s">
        <v>3338</v>
      </c>
      <c r="D1407" s="160" t="s">
        <v>29</v>
      </c>
      <c r="E1407" s="152" t="s">
        <v>2116</v>
      </c>
      <c r="F1407" s="64">
        <v>0</v>
      </c>
      <c r="G1407" s="79" t="s">
        <v>2108</v>
      </c>
      <c r="H1407" s="64">
        <v>0</v>
      </c>
      <c r="I1407" s="158" t="s">
        <v>2108</v>
      </c>
      <c r="J1407" s="64">
        <v>0</v>
      </c>
      <c r="K1407" s="73" t="s">
        <v>2108</v>
      </c>
      <c r="L1407" s="64">
        <v>0</v>
      </c>
      <c r="M1407" s="78" t="s">
        <v>2108</v>
      </c>
      <c r="N1407" s="31">
        <v>368</v>
      </c>
      <c r="O1407" s="33">
        <v>0</v>
      </c>
      <c r="P1407" s="33">
        <v>0</v>
      </c>
      <c r="Q1407" s="31">
        <v>10000</v>
      </c>
      <c r="R1407" s="151">
        <v>27.2</v>
      </c>
      <c r="S1407" s="64">
        <v>0</v>
      </c>
      <c r="T1407" s="151" t="s">
        <v>3410</v>
      </c>
    </row>
    <row r="1408" spans="1:20" ht="15">
      <c r="A1408" s="85">
        <v>1397</v>
      </c>
      <c r="B1408" s="151" t="s">
        <v>3339</v>
      </c>
      <c r="C1408" s="152" t="s">
        <v>3340</v>
      </c>
      <c r="D1408" s="160" t="s">
        <v>29</v>
      </c>
      <c r="E1408" s="152" t="s">
        <v>2116</v>
      </c>
      <c r="F1408" s="64">
        <v>0</v>
      </c>
      <c r="G1408" s="79" t="s">
        <v>2108</v>
      </c>
      <c r="H1408" s="64">
        <v>0</v>
      </c>
      <c r="I1408" s="32" t="s">
        <v>2108</v>
      </c>
      <c r="J1408" s="64">
        <v>0</v>
      </c>
      <c r="K1408" s="73" t="s">
        <v>2108</v>
      </c>
      <c r="L1408" s="64">
        <v>0</v>
      </c>
      <c r="M1408" s="73" t="s">
        <v>2108</v>
      </c>
      <c r="N1408" s="31">
        <v>1571</v>
      </c>
      <c r="O1408" s="33">
        <v>0</v>
      </c>
      <c r="P1408" s="33">
        <v>0</v>
      </c>
      <c r="Q1408" s="31">
        <v>5500</v>
      </c>
      <c r="R1408" s="151">
        <v>3.5</v>
      </c>
      <c r="S1408" s="64">
        <v>100</v>
      </c>
      <c r="T1408" s="151" t="s">
        <v>3410</v>
      </c>
    </row>
    <row r="1409" spans="1:20" ht="15">
      <c r="A1409" s="85">
        <v>1398</v>
      </c>
      <c r="B1409" s="151" t="s">
        <v>3210</v>
      </c>
      <c r="C1409" s="152" t="s">
        <v>3211</v>
      </c>
      <c r="D1409" s="160" t="s">
        <v>29</v>
      </c>
      <c r="E1409" s="152" t="s">
        <v>2135</v>
      </c>
      <c r="F1409" s="64">
        <v>0</v>
      </c>
      <c r="G1409" s="79" t="s">
        <v>2108</v>
      </c>
      <c r="H1409" s="64">
        <v>0</v>
      </c>
      <c r="I1409" s="32" t="s">
        <v>2108</v>
      </c>
      <c r="J1409" s="64">
        <v>0</v>
      </c>
      <c r="K1409" s="32" t="s">
        <v>2108</v>
      </c>
      <c r="L1409" s="64">
        <v>0</v>
      </c>
      <c r="M1409" s="32" t="s">
        <v>2108</v>
      </c>
      <c r="N1409" s="31">
        <v>275</v>
      </c>
      <c r="O1409" s="33">
        <v>0</v>
      </c>
      <c r="P1409" s="33">
        <v>0</v>
      </c>
      <c r="Q1409" s="31">
        <v>10000</v>
      </c>
      <c r="R1409" s="151">
        <v>36.4</v>
      </c>
      <c r="S1409" s="64">
        <v>0</v>
      </c>
      <c r="T1409" s="151" t="s">
        <v>3410</v>
      </c>
    </row>
    <row r="1410" spans="1:20" ht="15">
      <c r="A1410" s="85">
        <v>1399</v>
      </c>
      <c r="B1410" s="151" t="s">
        <v>2893</v>
      </c>
      <c r="C1410" s="152" t="s">
        <v>2894</v>
      </c>
      <c r="D1410" s="160" t="s">
        <v>29</v>
      </c>
      <c r="E1410" s="152" t="s">
        <v>2397</v>
      </c>
      <c r="F1410" s="64">
        <v>0</v>
      </c>
      <c r="G1410" s="79" t="s">
        <v>2108</v>
      </c>
      <c r="H1410" s="64">
        <v>0</v>
      </c>
      <c r="I1410" s="32" t="s">
        <v>2108</v>
      </c>
      <c r="J1410" s="64">
        <v>0</v>
      </c>
      <c r="K1410" s="32" t="s">
        <v>2108</v>
      </c>
      <c r="L1410" s="64">
        <v>0</v>
      </c>
      <c r="M1410" s="32" t="s">
        <v>2108</v>
      </c>
      <c r="N1410" s="31">
        <v>2382</v>
      </c>
      <c r="O1410" s="33">
        <v>0</v>
      </c>
      <c r="P1410" s="33">
        <v>0</v>
      </c>
      <c r="Q1410" s="31">
        <v>8100</v>
      </c>
      <c r="R1410" s="151">
        <v>3.4</v>
      </c>
      <c r="S1410" s="64">
        <v>0</v>
      </c>
      <c r="T1410" s="151" t="s">
        <v>3410</v>
      </c>
    </row>
    <row r="1411" spans="1:20" ht="15">
      <c r="A1411" s="85">
        <v>1400</v>
      </c>
      <c r="B1411" s="151" t="s">
        <v>2895</v>
      </c>
      <c r="C1411" s="152" t="s">
        <v>2896</v>
      </c>
      <c r="D1411" s="160" t="s">
        <v>29</v>
      </c>
      <c r="E1411" s="152" t="s">
        <v>2135</v>
      </c>
      <c r="F1411" s="64">
        <v>0</v>
      </c>
      <c r="G1411" s="79" t="s">
        <v>2108</v>
      </c>
      <c r="H1411" s="64">
        <v>0</v>
      </c>
      <c r="I1411" s="78" t="s">
        <v>2108</v>
      </c>
      <c r="J1411" s="64">
        <v>0</v>
      </c>
      <c r="K1411" s="73" t="s">
        <v>2108</v>
      </c>
      <c r="L1411" s="64">
        <v>0</v>
      </c>
      <c r="M1411" s="158" t="s">
        <v>2108</v>
      </c>
      <c r="N1411" s="31">
        <v>756</v>
      </c>
      <c r="O1411" s="33">
        <v>0</v>
      </c>
      <c r="P1411" s="33">
        <v>0</v>
      </c>
      <c r="Q1411" s="31">
        <v>54000</v>
      </c>
      <c r="R1411" s="151">
        <v>71.4</v>
      </c>
      <c r="S1411" s="64">
        <v>4</v>
      </c>
      <c r="T1411" s="151" t="s">
        <v>3410</v>
      </c>
    </row>
    <row r="1412" spans="1:20" ht="15">
      <c r="A1412" s="85">
        <v>1401</v>
      </c>
      <c r="B1412" s="151" t="s">
        <v>2897</v>
      </c>
      <c r="C1412" s="152" t="s">
        <v>2898</v>
      </c>
      <c r="D1412" s="160" t="s">
        <v>29</v>
      </c>
      <c r="E1412" s="152" t="s">
        <v>2200</v>
      </c>
      <c r="F1412" s="64">
        <v>0</v>
      </c>
      <c r="G1412" s="79" t="s">
        <v>2108</v>
      </c>
      <c r="H1412" s="64">
        <v>0</v>
      </c>
      <c r="I1412" s="78" t="s">
        <v>2108</v>
      </c>
      <c r="J1412" s="64">
        <v>0</v>
      </c>
      <c r="K1412" s="78" t="s">
        <v>2108</v>
      </c>
      <c r="L1412" s="64">
        <v>0</v>
      </c>
      <c r="M1412" s="158" t="s">
        <v>2108</v>
      </c>
      <c r="N1412" s="31">
        <v>2444</v>
      </c>
      <c r="O1412" s="33">
        <v>0</v>
      </c>
      <c r="P1412" s="33">
        <v>0</v>
      </c>
      <c r="Q1412" s="31">
        <v>8800</v>
      </c>
      <c r="R1412" s="151">
        <v>3.6</v>
      </c>
      <c r="S1412" s="64">
        <v>0</v>
      </c>
      <c r="T1412" s="151" t="s">
        <v>3410</v>
      </c>
    </row>
    <row r="1413" spans="1:20" ht="15">
      <c r="A1413" s="85">
        <v>1402</v>
      </c>
      <c r="B1413" s="151" t="s">
        <v>1579</v>
      </c>
      <c r="C1413" s="152" t="s">
        <v>1580</v>
      </c>
      <c r="D1413" s="160" t="s">
        <v>29</v>
      </c>
      <c r="E1413" s="152" t="s">
        <v>2156</v>
      </c>
      <c r="F1413" s="64">
        <v>793907940352</v>
      </c>
      <c r="G1413" s="73">
        <v>0.08</v>
      </c>
      <c r="H1413" s="64">
        <v>46311544114</v>
      </c>
      <c r="I1413" s="32">
        <v>0.5</v>
      </c>
      <c r="J1413" s="64">
        <v>2440045519023</v>
      </c>
      <c r="K1413" s="78">
        <v>0.18</v>
      </c>
      <c r="L1413" s="64">
        <v>152498138549</v>
      </c>
      <c r="M1413" s="78">
        <v>0.46</v>
      </c>
      <c r="N1413" s="31">
        <v>4663</v>
      </c>
      <c r="O1413" s="33">
        <v>0.066</v>
      </c>
      <c r="P1413" s="33">
        <v>0.302</v>
      </c>
      <c r="Q1413" s="31">
        <v>76000</v>
      </c>
      <c r="R1413" s="151">
        <v>16.3</v>
      </c>
      <c r="S1413" s="64">
        <v>2129</v>
      </c>
      <c r="T1413" s="151" t="s">
        <v>3410</v>
      </c>
    </row>
    <row r="1414" spans="1:20" ht="15">
      <c r="A1414" s="85">
        <v>1403</v>
      </c>
      <c r="B1414" s="151" t="s">
        <v>2899</v>
      </c>
      <c r="C1414" s="152" t="s">
        <v>2900</v>
      </c>
      <c r="D1414" s="160" t="s">
        <v>29</v>
      </c>
      <c r="E1414" s="152" t="s">
        <v>2397</v>
      </c>
      <c r="F1414" s="81">
        <v>0</v>
      </c>
      <c r="G1414" s="79" t="s">
        <v>2108</v>
      </c>
      <c r="H1414" s="81">
        <v>0</v>
      </c>
      <c r="I1414" s="79" t="s">
        <v>2108</v>
      </c>
      <c r="J1414" s="81">
        <v>0</v>
      </c>
      <c r="K1414" s="79" t="s">
        <v>2108</v>
      </c>
      <c r="L1414" s="82">
        <v>0</v>
      </c>
      <c r="M1414" s="79" t="s">
        <v>2108</v>
      </c>
      <c r="N1414" s="31">
        <v>1099</v>
      </c>
      <c r="O1414" s="33">
        <v>0</v>
      </c>
      <c r="P1414" s="33">
        <v>0</v>
      </c>
      <c r="Q1414" s="31">
        <v>10000</v>
      </c>
      <c r="R1414" s="151">
        <v>9.1</v>
      </c>
      <c r="S1414" s="64">
        <v>0</v>
      </c>
      <c r="T1414" s="151" t="s">
        <v>3410</v>
      </c>
    </row>
    <row r="1415" spans="1:20" ht="15">
      <c r="A1415" s="85">
        <v>1404</v>
      </c>
      <c r="B1415" s="151" t="s">
        <v>2901</v>
      </c>
      <c r="C1415" s="152" t="s">
        <v>2902</v>
      </c>
      <c r="D1415" s="160" t="s">
        <v>29</v>
      </c>
      <c r="E1415" s="152" t="s">
        <v>2126</v>
      </c>
      <c r="F1415" s="81">
        <v>52544103207</v>
      </c>
      <c r="G1415" s="78">
        <v>-0.28</v>
      </c>
      <c r="H1415" s="81">
        <v>-34707925486</v>
      </c>
      <c r="I1415" s="78">
        <v>-31.32</v>
      </c>
      <c r="J1415" s="81">
        <v>320760353726</v>
      </c>
      <c r="K1415" s="73">
        <v>-0.38</v>
      </c>
      <c r="L1415" s="82">
        <v>-24116180371</v>
      </c>
      <c r="M1415" s="73">
        <v>-1.21</v>
      </c>
      <c r="N1415" s="31">
        <v>2108</v>
      </c>
      <c r="O1415" s="33">
        <v>0.069</v>
      </c>
      <c r="P1415" s="33">
        <v>0.101</v>
      </c>
      <c r="Q1415" s="31">
        <v>15600</v>
      </c>
      <c r="R1415" s="151">
        <v>7.4</v>
      </c>
      <c r="S1415" s="64">
        <v>100</v>
      </c>
      <c r="T1415" s="151" t="s">
        <v>3410</v>
      </c>
    </row>
    <row r="1416" spans="1:20" ht="15">
      <c r="A1416" s="85">
        <v>1405</v>
      </c>
      <c r="B1416" s="151" t="s">
        <v>1581</v>
      </c>
      <c r="C1416" s="152" t="s">
        <v>1582</v>
      </c>
      <c r="D1416" s="160" t="s">
        <v>29</v>
      </c>
      <c r="E1416" s="152" t="s">
        <v>2116</v>
      </c>
      <c r="F1416" s="81">
        <v>0</v>
      </c>
      <c r="G1416" s="79" t="s">
        <v>2108</v>
      </c>
      <c r="H1416" s="81">
        <v>0</v>
      </c>
      <c r="I1416" s="79" t="s">
        <v>2108</v>
      </c>
      <c r="J1416" s="81">
        <v>0</v>
      </c>
      <c r="K1416" s="78" t="s">
        <v>2108</v>
      </c>
      <c r="L1416" s="82">
        <v>0</v>
      </c>
      <c r="M1416" s="76" t="s">
        <v>2108</v>
      </c>
      <c r="N1416" s="31">
        <v>-25000</v>
      </c>
      <c r="O1416" s="33">
        <v>0</v>
      </c>
      <c r="P1416" s="33">
        <v>0</v>
      </c>
      <c r="Q1416" s="31">
        <v>2500</v>
      </c>
      <c r="R1416" s="151">
        <v>-0.1</v>
      </c>
      <c r="S1416" s="64">
        <v>0</v>
      </c>
      <c r="T1416" s="151" t="s">
        <v>3410</v>
      </c>
    </row>
    <row r="1417" spans="1:20" ht="15">
      <c r="A1417" s="85">
        <v>1406</v>
      </c>
      <c r="B1417" s="151" t="s">
        <v>2903</v>
      </c>
      <c r="C1417" s="152" t="s">
        <v>2904</v>
      </c>
      <c r="D1417" s="160" t="s">
        <v>29</v>
      </c>
      <c r="E1417" s="152" t="s">
        <v>2116</v>
      </c>
      <c r="F1417" s="81">
        <v>506842188515</v>
      </c>
      <c r="G1417" s="78">
        <v>-0.21</v>
      </c>
      <c r="H1417" s="81">
        <v>-3663464767</v>
      </c>
      <c r="I1417" s="78">
        <v>-1.48</v>
      </c>
      <c r="J1417" s="81">
        <v>3348648386113</v>
      </c>
      <c r="K1417" s="73">
        <v>-0.02</v>
      </c>
      <c r="L1417" s="82">
        <v>35659973462</v>
      </c>
      <c r="M1417" s="77">
        <v>0.74</v>
      </c>
      <c r="N1417" s="31">
        <v>510</v>
      </c>
      <c r="O1417" s="33">
        <v>0.007</v>
      </c>
      <c r="P1417" s="33">
        <v>0.046</v>
      </c>
      <c r="Q1417" s="31">
        <v>5000</v>
      </c>
      <c r="R1417" s="151">
        <v>9.8</v>
      </c>
      <c r="S1417" s="64">
        <v>1267</v>
      </c>
      <c r="T1417" s="151" t="s">
        <v>3410</v>
      </c>
    </row>
    <row r="1418" spans="1:20" ht="15">
      <c r="A1418" s="85">
        <v>1407</v>
      </c>
      <c r="B1418" s="151" t="s">
        <v>2905</v>
      </c>
      <c r="C1418" s="152" t="s">
        <v>2906</v>
      </c>
      <c r="D1418" s="160" t="s">
        <v>29</v>
      </c>
      <c r="E1418" s="152" t="s">
        <v>2134</v>
      </c>
      <c r="F1418" s="81">
        <v>0</v>
      </c>
      <c r="G1418" s="79" t="s">
        <v>2108</v>
      </c>
      <c r="H1418" s="81">
        <v>0</v>
      </c>
      <c r="I1418" s="79" t="s">
        <v>2108</v>
      </c>
      <c r="J1418" s="81">
        <v>501770291371</v>
      </c>
      <c r="K1418" s="79">
        <v>0.5</v>
      </c>
      <c r="L1418" s="82">
        <v>49193283534</v>
      </c>
      <c r="M1418" s="79">
        <v>0.21</v>
      </c>
      <c r="N1418" s="31">
        <v>3574</v>
      </c>
      <c r="O1418" s="33">
        <v>0</v>
      </c>
      <c r="P1418" s="33">
        <v>0</v>
      </c>
      <c r="Q1418" s="31">
        <v>16800</v>
      </c>
      <c r="R1418" s="151">
        <v>4.7</v>
      </c>
      <c r="S1418" s="64">
        <v>7003</v>
      </c>
      <c r="T1418" s="151" t="s">
        <v>3410</v>
      </c>
    </row>
    <row r="1419" spans="1:20" ht="15">
      <c r="A1419" s="85">
        <v>1408</v>
      </c>
      <c r="B1419" s="151" t="s">
        <v>2907</v>
      </c>
      <c r="C1419" s="152" t="s">
        <v>2908</v>
      </c>
      <c r="D1419" s="160" t="s">
        <v>29</v>
      </c>
      <c r="E1419" s="152" t="s">
        <v>2116</v>
      </c>
      <c r="F1419" s="81">
        <v>118973974093</v>
      </c>
      <c r="G1419" s="77">
        <v>0.92</v>
      </c>
      <c r="H1419" s="81">
        <v>52327220785</v>
      </c>
      <c r="I1419" s="79">
        <v>3.06</v>
      </c>
      <c r="J1419" s="81">
        <v>522019114760</v>
      </c>
      <c r="K1419" s="79">
        <v>1.78</v>
      </c>
      <c r="L1419" s="82">
        <v>237362453288</v>
      </c>
      <c r="M1419" s="79">
        <v>5.2</v>
      </c>
      <c r="N1419" s="31">
        <v>4862</v>
      </c>
      <c r="O1419" s="33">
        <v>0.141</v>
      </c>
      <c r="P1419" s="33">
        <v>0.317</v>
      </c>
      <c r="Q1419" s="31">
        <v>28200</v>
      </c>
      <c r="R1419" s="151">
        <v>5.8</v>
      </c>
      <c r="S1419" s="64">
        <v>4895</v>
      </c>
      <c r="T1419" s="151" t="s">
        <v>3410</v>
      </c>
    </row>
    <row r="1420" spans="1:20" ht="15">
      <c r="A1420" s="85">
        <v>1409</v>
      </c>
      <c r="B1420" s="151" t="s">
        <v>2909</v>
      </c>
      <c r="C1420" s="152" t="s">
        <v>2910</v>
      </c>
      <c r="D1420" s="160" t="s">
        <v>29</v>
      </c>
      <c r="E1420" s="152" t="s">
        <v>2886</v>
      </c>
      <c r="F1420" s="81">
        <v>0</v>
      </c>
      <c r="G1420" s="79" t="s">
        <v>2108</v>
      </c>
      <c r="H1420" s="81">
        <v>0</v>
      </c>
      <c r="I1420" s="79" t="s">
        <v>2108</v>
      </c>
      <c r="J1420" s="81">
        <v>0</v>
      </c>
      <c r="K1420" s="79" t="s">
        <v>2108</v>
      </c>
      <c r="L1420" s="82">
        <v>0</v>
      </c>
      <c r="M1420" s="79" t="s">
        <v>2108</v>
      </c>
      <c r="N1420" s="31">
        <v>-1471</v>
      </c>
      <c r="O1420" s="33">
        <v>0</v>
      </c>
      <c r="P1420" s="33">
        <v>0</v>
      </c>
      <c r="Q1420" s="31">
        <v>10000</v>
      </c>
      <c r="R1420" s="151">
        <v>-6.8</v>
      </c>
      <c r="S1420" s="64">
        <v>9</v>
      </c>
      <c r="T1420" s="151" t="s">
        <v>3410</v>
      </c>
    </row>
    <row r="1421" spans="1:20" ht="15">
      <c r="A1421" s="85">
        <v>1410</v>
      </c>
      <c r="B1421" s="151" t="s">
        <v>2911</v>
      </c>
      <c r="C1421" s="152" t="s">
        <v>2912</v>
      </c>
      <c r="D1421" s="160" t="s">
        <v>29</v>
      </c>
      <c r="E1421" s="152" t="s">
        <v>2913</v>
      </c>
      <c r="F1421" s="81">
        <v>145728805221</v>
      </c>
      <c r="G1421" s="73">
        <v>0.07</v>
      </c>
      <c r="H1421" s="81">
        <v>21158949804</v>
      </c>
      <c r="I1421" s="79">
        <v>0.02</v>
      </c>
      <c r="J1421" s="81">
        <v>561407309184</v>
      </c>
      <c r="K1421" s="78">
        <v>0.47</v>
      </c>
      <c r="L1421" s="82">
        <v>69548815675</v>
      </c>
      <c r="M1421" s="78">
        <v>0.16</v>
      </c>
      <c r="N1421" s="31">
        <v>4118</v>
      </c>
      <c r="O1421" s="33">
        <v>0.232</v>
      </c>
      <c r="P1421" s="33">
        <v>0.295</v>
      </c>
      <c r="Q1421" s="31">
        <v>56000</v>
      </c>
      <c r="R1421" s="151">
        <v>13.6</v>
      </c>
      <c r="S1421" s="64">
        <v>635</v>
      </c>
      <c r="T1421" s="151" t="s">
        <v>3410</v>
      </c>
    </row>
    <row r="1422" spans="1:20" ht="15">
      <c r="A1422" s="85">
        <v>1411</v>
      </c>
      <c r="B1422" s="151" t="s">
        <v>1603</v>
      </c>
      <c r="C1422" s="152" t="s">
        <v>1604</v>
      </c>
      <c r="D1422" s="160" t="s">
        <v>29</v>
      </c>
      <c r="E1422" s="152" t="s">
        <v>2135</v>
      </c>
      <c r="F1422" s="81">
        <v>77789003512</v>
      </c>
      <c r="G1422" s="77">
        <v>0.6</v>
      </c>
      <c r="H1422" s="81">
        <v>29084253131</v>
      </c>
      <c r="I1422" s="77">
        <v>11.04</v>
      </c>
      <c r="J1422" s="81">
        <v>238733598929</v>
      </c>
      <c r="K1422" s="73">
        <v>0.39</v>
      </c>
      <c r="L1422" s="82">
        <v>84379097525</v>
      </c>
      <c r="M1422" s="76">
        <v>1.14</v>
      </c>
      <c r="N1422" s="31">
        <v>1630</v>
      </c>
      <c r="O1422" s="33">
        <v>0.062</v>
      </c>
      <c r="P1422" s="33">
        <v>0.129</v>
      </c>
      <c r="Q1422" s="31">
        <v>16300</v>
      </c>
      <c r="R1422" s="151">
        <v>10</v>
      </c>
      <c r="S1422" s="64">
        <v>9035</v>
      </c>
      <c r="T1422" s="151" t="s">
        <v>3410</v>
      </c>
    </row>
    <row r="1423" spans="1:20" ht="15">
      <c r="A1423" s="85">
        <v>1412</v>
      </c>
      <c r="B1423" s="151" t="s">
        <v>1607</v>
      </c>
      <c r="C1423" s="152" t="s">
        <v>1608</v>
      </c>
      <c r="D1423" s="160" t="s">
        <v>29</v>
      </c>
      <c r="E1423" s="152" t="s">
        <v>2151</v>
      </c>
      <c r="F1423" s="81">
        <v>661575134522</v>
      </c>
      <c r="G1423" s="77">
        <v>0.56</v>
      </c>
      <c r="H1423" s="81">
        <v>11538971732</v>
      </c>
      <c r="I1423" s="79">
        <v>0.29</v>
      </c>
      <c r="J1423" s="81">
        <v>2445677658012</v>
      </c>
      <c r="K1423" s="79">
        <v>0.4</v>
      </c>
      <c r="L1423" s="82">
        <v>92067900173</v>
      </c>
      <c r="M1423" s="79">
        <v>1.11</v>
      </c>
      <c r="N1423" s="31">
        <v>6143</v>
      </c>
      <c r="O1423" s="33">
        <v>0.181</v>
      </c>
      <c r="P1423" s="33">
        <v>0.287</v>
      </c>
      <c r="Q1423" s="31">
        <v>12900</v>
      </c>
      <c r="R1423" s="151">
        <v>2.1</v>
      </c>
      <c r="S1423" s="64">
        <v>1772</v>
      </c>
      <c r="T1423" s="151" t="s">
        <v>3410</v>
      </c>
    </row>
    <row r="1424" spans="1:20" ht="15">
      <c r="A1424" s="85">
        <v>1413</v>
      </c>
      <c r="B1424" s="151" t="s">
        <v>2914</v>
      </c>
      <c r="C1424" s="152" t="s">
        <v>2915</v>
      </c>
      <c r="D1424" s="160" t="s">
        <v>29</v>
      </c>
      <c r="E1424" s="152" t="s">
        <v>2116</v>
      </c>
      <c r="F1424" s="81">
        <v>0</v>
      </c>
      <c r="G1424" s="79" t="s">
        <v>2108</v>
      </c>
      <c r="H1424" s="81">
        <v>0</v>
      </c>
      <c r="I1424" s="77" t="s">
        <v>2108</v>
      </c>
      <c r="J1424" s="81">
        <v>0</v>
      </c>
      <c r="K1424" s="77" t="s">
        <v>2108</v>
      </c>
      <c r="L1424" s="82">
        <v>0</v>
      </c>
      <c r="M1424" s="76" t="s">
        <v>2108</v>
      </c>
      <c r="N1424" s="31">
        <v>30</v>
      </c>
      <c r="O1424" s="33">
        <v>0</v>
      </c>
      <c r="P1424" s="33">
        <v>0</v>
      </c>
      <c r="Q1424" s="31">
        <v>10200</v>
      </c>
      <c r="R1424" s="151">
        <v>336.5</v>
      </c>
      <c r="S1424" s="64">
        <v>70</v>
      </c>
      <c r="T1424" s="151" t="s">
        <v>3410</v>
      </c>
    </row>
    <row r="1425" spans="1:20" ht="15">
      <c r="A1425" s="85">
        <v>1414</v>
      </c>
      <c r="B1425" s="151" t="s">
        <v>2916</v>
      </c>
      <c r="C1425" s="152" t="s">
        <v>3401</v>
      </c>
      <c r="D1425" s="160" t="s">
        <v>29</v>
      </c>
      <c r="E1425" s="152" t="s">
        <v>2110</v>
      </c>
      <c r="F1425" s="81">
        <v>27024262554</v>
      </c>
      <c r="G1425" s="73">
        <v>0.08</v>
      </c>
      <c r="H1425" s="81">
        <v>-3694538261</v>
      </c>
      <c r="I1425" s="79">
        <v>-1.28</v>
      </c>
      <c r="J1425" s="81">
        <v>81131628092</v>
      </c>
      <c r="K1425" s="79">
        <v>0.5</v>
      </c>
      <c r="L1425" s="82">
        <v>-18207838809</v>
      </c>
      <c r="M1425" s="79">
        <v>-1.77</v>
      </c>
      <c r="N1425" s="31">
        <v>-544</v>
      </c>
      <c r="O1425" s="33">
        <v>-0.032</v>
      </c>
      <c r="P1425" s="33">
        <v>-0.047</v>
      </c>
      <c r="Q1425" s="31">
        <v>11200</v>
      </c>
      <c r="R1425" s="151">
        <v>-20.6</v>
      </c>
      <c r="S1425" s="64">
        <v>0</v>
      </c>
      <c r="T1425" s="151" t="s">
        <v>3410</v>
      </c>
    </row>
    <row r="1426" spans="1:20" ht="15">
      <c r="A1426" s="85">
        <v>1415</v>
      </c>
      <c r="B1426" s="151" t="s">
        <v>1617</v>
      </c>
      <c r="C1426" s="152" t="s">
        <v>1618</v>
      </c>
      <c r="D1426" s="160" t="s">
        <v>29</v>
      </c>
      <c r="E1426" s="152" t="s">
        <v>2130</v>
      </c>
      <c r="F1426" s="81">
        <v>0</v>
      </c>
      <c r="G1426" s="79" t="s">
        <v>2108</v>
      </c>
      <c r="H1426" s="81">
        <v>0</v>
      </c>
      <c r="I1426" s="78" t="s">
        <v>2108</v>
      </c>
      <c r="J1426" s="81">
        <v>0</v>
      </c>
      <c r="K1426" s="78" t="s">
        <v>2108</v>
      </c>
      <c r="L1426" s="82">
        <v>0</v>
      </c>
      <c r="M1426" s="78" t="s">
        <v>2108</v>
      </c>
      <c r="N1426" s="31">
        <v>1605</v>
      </c>
      <c r="O1426" s="33">
        <v>0</v>
      </c>
      <c r="P1426" s="33">
        <v>0</v>
      </c>
      <c r="Q1426" s="31">
        <v>6100</v>
      </c>
      <c r="R1426" s="151">
        <v>3.8</v>
      </c>
      <c r="S1426" s="64">
        <v>1789</v>
      </c>
      <c r="T1426" s="151" t="s">
        <v>3410</v>
      </c>
    </row>
    <row r="1427" spans="1:20" ht="15">
      <c r="A1427" s="85">
        <v>1416</v>
      </c>
      <c r="B1427" s="151" t="s">
        <v>1619</v>
      </c>
      <c r="C1427" s="152" t="s">
        <v>1620</v>
      </c>
      <c r="D1427" s="160" t="s">
        <v>29</v>
      </c>
      <c r="E1427" s="152" t="s">
        <v>2250</v>
      </c>
      <c r="F1427" s="81">
        <v>10420322667</v>
      </c>
      <c r="G1427" s="78">
        <v>-0.6</v>
      </c>
      <c r="H1427" s="81">
        <v>-34005205119</v>
      </c>
      <c r="I1427" s="79">
        <v>0.48</v>
      </c>
      <c r="J1427" s="81">
        <v>91200239486</v>
      </c>
      <c r="K1427" s="79">
        <v>-0.58</v>
      </c>
      <c r="L1427" s="82">
        <v>-212567730262</v>
      </c>
      <c r="M1427" s="79">
        <v>-0.08</v>
      </c>
      <c r="N1427" s="31">
        <v>-11000</v>
      </c>
      <c r="O1427" s="33">
        <v>-0.184</v>
      </c>
      <c r="P1427" s="33">
        <v>0</v>
      </c>
      <c r="Q1427" s="31">
        <v>5500</v>
      </c>
      <c r="R1427" s="151">
        <v>-0.5</v>
      </c>
      <c r="S1427" s="64">
        <v>0</v>
      </c>
      <c r="T1427" s="151" t="s">
        <v>3410</v>
      </c>
    </row>
    <row r="1428" spans="1:20" ht="15">
      <c r="A1428" s="85">
        <v>1417</v>
      </c>
      <c r="B1428" s="151" t="s">
        <v>3341</v>
      </c>
      <c r="C1428" s="152" t="s">
        <v>3342</v>
      </c>
      <c r="D1428" s="160" t="s">
        <v>29</v>
      </c>
      <c r="E1428" s="152" t="s">
        <v>2131</v>
      </c>
      <c r="F1428" s="81">
        <v>0</v>
      </c>
      <c r="G1428" s="79" t="s">
        <v>2108</v>
      </c>
      <c r="H1428" s="81">
        <v>0</v>
      </c>
      <c r="I1428" s="77" t="s">
        <v>2108</v>
      </c>
      <c r="J1428" s="81">
        <v>0</v>
      </c>
      <c r="K1428" s="78" t="s">
        <v>2108</v>
      </c>
      <c r="L1428" s="82">
        <v>0</v>
      </c>
      <c r="M1428" s="73" t="s">
        <v>2108</v>
      </c>
      <c r="N1428" s="31">
        <v>980</v>
      </c>
      <c r="O1428" s="33">
        <v>0</v>
      </c>
      <c r="P1428" s="33">
        <v>0</v>
      </c>
      <c r="Q1428" s="31">
        <v>10000</v>
      </c>
      <c r="R1428" s="151">
        <v>10.2</v>
      </c>
      <c r="S1428" s="64">
        <v>900</v>
      </c>
      <c r="T1428" s="151" t="s">
        <v>3410</v>
      </c>
    </row>
    <row r="1429" spans="1:20" ht="15">
      <c r="A1429" s="85">
        <v>1418</v>
      </c>
      <c r="B1429" s="151" t="s">
        <v>2917</v>
      </c>
      <c r="C1429" s="152" t="s">
        <v>2918</v>
      </c>
      <c r="D1429" s="160" t="s">
        <v>29</v>
      </c>
      <c r="E1429" s="152" t="s">
        <v>2135</v>
      </c>
      <c r="F1429" s="81">
        <v>0</v>
      </c>
      <c r="G1429" s="79" t="s">
        <v>2108</v>
      </c>
      <c r="H1429" s="81">
        <v>0</v>
      </c>
      <c r="I1429" s="79" t="s">
        <v>2108</v>
      </c>
      <c r="J1429" s="81">
        <v>230001736920</v>
      </c>
      <c r="K1429" s="79">
        <v>0.69</v>
      </c>
      <c r="L1429" s="82">
        <v>11185761909</v>
      </c>
      <c r="M1429" s="79">
        <v>0.7</v>
      </c>
      <c r="N1429" s="31">
        <v>376</v>
      </c>
      <c r="O1429" s="33">
        <v>0</v>
      </c>
      <c r="P1429" s="33">
        <v>0</v>
      </c>
      <c r="Q1429" s="31">
        <v>10000</v>
      </c>
      <c r="R1429" s="151">
        <v>26.6</v>
      </c>
      <c r="S1429" s="64">
        <v>0</v>
      </c>
      <c r="T1429" s="151" t="s">
        <v>3410</v>
      </c>
    </row>
    <row r="1430" spans="1:20" ht="15">
      <c r="A1430" s="85">
        <v>1419</v>
      </c>
      <c r="B1430" s="151" t="s">
        <v>2919</v>
      </c>
      <c r="C1430" s="152" t="s">
        <v>2920</v>
      </c>
      <c r="D1430" s="160" t="s">
        <v>29</v>
      </c>
      <c r="E1430" s="152" t="s">
        <v>2406</v>
      </c>
      <c r="F1430" s="81">
        <v>0</v>
      </c>
      <c r="G1430" s="79" t="s">
        <v>2108</v>
      </c>
      <c r="H1430" s="81">
        <v>0</v>
      </c>
      <c r="I1430" s="79" t="s">
        <v>2108</v>
      </c>
      <c r="J1430" s="81">
        <v>0</v>
      </c>
      <c r="K1430" s="76" t="s">
        <v>2108</v>
      </c>
      <c r="L1430" s="82">
        <v>0</v>
      </c>
      <c r="M1430" s="76" t="s">
        <v>2108</v>
      </c>
      <c r="N1430" s="31">
        <v>1400</v>
      </c>
      <c r="O1430" s="33">
        <v>0</v>
      </c>
      <c r="P1430" s="33">
        <v>0</v>
      </c>
      <c r="Q1430" s="31">
        <v>5600</v>
      </c>
      <c r="R1430" s="151">
        <v>4</v>
      </c>
      <c r="S1430" s="64">
        <v>0</v>
      </c>
      <c r="T1430" s="151" t="s">
        <v>3410</v>
      </c>
    </row>
    <row r="1431" spans="1:20" ht="15">
      <c r="A1431" s="85">
        <v>1420</v>
      </c>
      <c r="B1431" s="151" t="s">
        <v>2921</v>
      </c>
      <c r="C1431" s="152" t="s">
        <v>2922</v>
      </c>
      <c r="D1431" s="160" t="s">
        <v>29</v>
      </c>
      <c r="E1431" s="152" t="s">
        <v>2121</v>
      </c>
      <c r="F1431" s="81">
        <v>47438909544</v>
      </c>
      <c r="G1431" s="78">
        <v>-0.15</v>
      </c>
      <c r="H1431" s="81">
        <v>3678754472</v>
      </c>
      <c r="I1431" s="78">
        <v>-0.08</v>
      </c>
      <c r="J1431" s="81">
        <v>156765416468</v>
      </c>
      <c r="K1431" s="73">
        <v>-0.15</v>
      </c>
      <c r="L1431" s="82">
        <v>2999692507</v>
      </c>
      <c r="M1431" s="78">
        <v>-0.63</v>
      </c>
      <c r="N1431" s="31">
        <v>680</v>
      </c>
      <c r="O1431" s="33">
        <v>0.014</v>
      </c>
      <c r="P1431" s="33">
        <v>0.05</v>
      </c>
      <c r="Q1431" s="31">
        <v>10000</v>
      </c>
      <c r="R1431" s="151">
        <v>14.7</v>
      </c>
      <c r="S1431" s="64">
        <v>0</v>
      </c>
      <c r="T1431" s="151" t="s">
        <v>3410</v>
      </c>
    </row>
    <row r="1432" spans="1:20" ht="15">
      <c r="A1432" s="85">
        <v>1421</v>
      </c>
      <c r="B1432" s="151" t="s">
        <v>2923</v>
      </c>
      <c r="C1432" s="152" t="s">
        <v>2924</v>
      </c>
      <c r="D1432" s="160" t="s">
        <v>29</v>
      </c>
      <c r="E1432" s="152" t="s">
        <v>2147</v>
      </c>
      <c r="F1432" s="81">
        <v>0</v>
      </c>
      <c r="G1432" s="79" t="s">
        <v>2108</v>
      </c>
      <c r="H1432" s="81">
        <v>0</v>
      </c>
      <c r="I1432" s="79" t="s">
        <v>2108</v>
      </c>
      <c r="J1432" s="81">
        <v>0</v>
      </c>
      <c r="K1432" s="79" t="s">
        <v>2108</v>
      </c>
      <c r="L1432" s="82">
        <v>0</v>
      </c>
      <c r="M1432" s="79" t="s">
        <v>2108</v>
      </c>
      <c r="N1432" s="31">
        <v>6444</v>
      </c>
      <c r="O1432" s="33">
        <v>0</v>
      </c>
      <c r="P1432" s="33">
        <v>0</v>
      </c>
      <c r="Q1432" s="31">
        <v>29000</v>
      </c>
      <c r="R1432" s="151">
        <v>4.5</v>
      </c>
      <c r="S1432" s="64">
        <v>370</v>
      </c>
      <c r="T1432" s="151" t="s">
        <v>3410</v>
      </c>
    </row>
    <row r="1433" spans="1:20" ht="15">
      <c r="A1433" s="85">
        <v>1422</v>
      </c>
      <c r="B1433" s="151" t="s">
        <v>2925</v>
      </c>
      <c r="C1433" s="152" t="s">
        <v>2926</v>
      </c>
      <c r="D1433" s="160" t="s">
        <v>29</v>
      </c>
      <c r="E1433" s="152" t="s">
        <v>2116</v>
      </c>
      <c r="F1433" s="81">
        <v>0</v>
      </c>
      <c r="G1433" s="79" t="s">
        <v>2108</v>
      </c>
      <c r="H1433" s="81">
        <v>0</v>
      </c>
      <c r="I1433" s="79" t="s">
        <v>2108</v>
      </c>
      <c r="J1433" s="81">
        <v>0</v>
      </c>
      <c r="K1433" s="79" t="s">
        <v>2108</v>
      </c>
      <c r="L1433" s="82">
        <v>0</v>
      </c>
      <c r="M1433" s="79" t="s">
        <v>2108</v>
      </c>
      <c r="N1433" s="31"/>
      <c r="O1433" s="33">
        <v>0</v>
      </c>
      <c r="P1433" s="33">
        <v>0</v>
      </c>
      <c r="Q1433" s="31">
        <v>0</v>
      </c>
      <c r="R1433" s="151">
        <v>0</v>
      </c>
      <c r="S1433" s="64">
        <v>0</v>
      </c>
      <c r="T1433" s="151" t="s">
        <v>3410</v>
      </c>
    </row>
    <row r="1434" spans="1:20" ht="15">
      <c r="A1434" s="85">
        <v>1423</v>
      </c>
      <c r="B1434" s="151" t="s">
        <v>2927</v>
      </c>
      <c r="C1434" s="152" t="s">
        <v>2928</v>
      </c>
      <c r="D1434" s="160" t="s">
        <v>29</v>
      </c>
      <c r="E1434" s="152" t="s">
        <v>2406</v>
      </c>
      <c r="F1434" s="81">
        <v>0</v>
      </c>
      <c r="G1434" s="79" t="s">
        <v>2108</v>
      </c>
      <c r="H1434" s="81">
        <v>0</v>
      </c>
      <c r="I1434" s="79" t="s">
        <v>2108</v>
      </c>
      <c r="J1434" s="81">
        <v>0</v>
      </c>
      <c r="K1434" s="79" t="s">
        <v>2108</v>
      </c>
      <c r="L1434" s="82">
        <v>0</v>
      </c>
      <c r="M1434" s="79" t="s">
        <v>2108</v>
      </c>
      <c r="N1434" s="31">
        <v>1061</v>
      </c>
      <c r="O1434" s="33">
        <v>0</v>
      </c>
      <c r="P1434" s="33">
        <v>0</v>
      </c>
      <c r="Q1434" s="31">
        <v>5200</v>
      </c>
      <c r="R1434" s="151">
        <v>4.9</v>
      </c>
      <c r="S1434" s="64">
        <v>35</v>
      </c>
      <c r="T1434" s="151" t="s">
        <v>3410</v>
      </c>
    </row>
    <row r="1435" spans="1:20" ht="15">
      <c r="A1435" s="85">
        <v>1424</v>
      </c>
      <c r="B1435" s="151" t="s">
        <v>2929</v>
      </c>
      <c r="C1435" s="152" t="s">
        <v>2930</v>
      </c>
      <c r="D1435" s="160" t="s">
        <v>29</v>
      </c>
      <c r="E1435" s="152" t="s">
        <v>2397</v>
      </c>
      <c r="F1435" s="81">
        <v>0</v>
      </c>
      <c r="G1435" s="79" t="s">
        <v>2108</v>
      </c>
      <c r="H1435" s="81">
        <v>0</v>
      </c>
      <c r="I1435" s="78" t="s">
        <v>2108</v>
      </c>
      <c r="J1435" s="81">
        <v>0</v>
      </c>
      <c r="K1435" s="78" t="s">
        <v>2108</v>
      </c>
      <c r="L1435" s="82">
        <v>0</v>
      </c>
      <c r="M1435" s="78" t="s">
        <v>2108</v>
      </c>
      <c r="N1435" s="31">
        <v>1276</v>
      </c>
      <c r="O1435" s="33">
        <v>0</v>
      </c>
      <c r="P1435" s="33">
        <v>0</v>
      </c>
      <c r="Q1435" s="31">
        <v>12500</v>
      </c>
      <c r="R1435" s="151">
        <v>9.8</v>
      </c>
      <c r="S1435" s="64">
        <v>0</v>
      </c>
      <c r="T1435" s="151" t="s">
        <v>3410</v>
      </c>
    </row>
    <row r="1436" spans="1:20" ht="15">
      <c r="A1436" s="85">
        <v>1425</v>
      </c>
      <c r="B1436" s="151" t="s">
        <v>2931</v>
      </c>
      <c r="C1436" s="152" t="s">
        <v>2932</v>
      </c>
      <c r="D1436" s="160" t="s">
        <v>29</v>
      </c>
      <c r="E1436" s="152" t="s">
        <v>2214</v>
      </c>
      <c r="F1436" s="81">
        <v>0</v>
      </c>
      <c r="G1436" s="79" t="s">
        <v>2108</v>
      </c>
      <c r="H1436" s="81">
        <v>0</v>
      </c>
      <c r="I1436" s="79" t="s">
        <v>2108</v>
      </c>
      <c r="J1436" s="81">
        <v>49216048628</v>
      </c>
      <c r="K1436" s="79">
        <v>-0.55</v>
      </c>
      <c r="L1436" s="82">
        <v>3102635664</v>
      </c>
      <c r="M1436" s="79">
        <v>-0.6</v>
      </c>
      <c r="N1436" s="31">
        <v>1928</v>
      </c>
      <c r="O1436" s="33">
        <v>0</v>
      </c>
      <c r="P1436" s="33">
        <v>0</v>
      </c>
      <c r="Q1436" s="31">
        <v>45300</v>
      </c>
      <c r="R1436" s="151">
        <v>23.5</v>
      </c>
      <c r="S1436" s="64">
        <v>187</v>
      </c>
      <c r="T1436" s="151" t="s">
        <v>3410</v>
      </c>
    </row>
    <row r="1437" spans="1:20" ht="15">
      <c r="A1437" s="85">
        <v>1426</v>
      </c>
      <c r="B1437" s="151" t="s">
        <v>1629</v>
      </c>
      <c r="C1437" s="152" t="s">
        <v>1630</v>
      </c>
      <c r="D1437" s="160" t="s">
        <v>29</v>
      </c>
      <c r="E1437" s="152" t="s">
        <v>2135</v>
      </c>
      <c r="F1437" s="81">
        <v>0</v>
      </c>
      <c r="G1437" s="79" t="s">
        <v>2108</v>
      </c>
      <c r="H1437" s="81">
        <v>0</v>
      </c>
      <c r="I1437" s="79" t="s">
        <v>2108</v>
      </c>
      <c r="J1437" s="81">
        <v>25425862506</v>
      </c>
      <c r="K1437" s="79" t="s">
        <v>2108</v>
      </c>
      <c r="L1437" s="82">
        <v>-14215236</v>
      </c>
      <c r="M1437" s="79" t="s">
        <v>2108</v>
      </c>
      <c r="N1437" s="31">
        <v>803</v>
      </c>
      <c r="O1437" s="33">
        <v>0</v>
      </c>
      <c r="P1437" s="33">
        <v>0</v>
      </c>
      <c r="Q1437" s="31">
        <v>29000</v>
      </c>
      <c r="R1437" s="151">
        <v>36.1</v>
      </c>
      <c r="S1437" s="64">
        <v>30</v>
      </c>
      <c r="T1437" s="151" t="s">
        <v>3410</v>
      </c>
    </row>
    <row r="1438" spans="1:20" ht="15">
      <c r="A1438" s="85">
        <v>1427</v>
      </c>
      <c r="B1438" s="151" t="s">
        <v>2933</v>
      </c>
      <c r="C1438" s="152" t="s">
        <v>2934</v>
      </c>
      <c r="D1438" s="160" t="s">
        <v>29</v>
      </c>
      <c r="E1438" s="152" t="s">
        <v>2144</v>
      </c>
      <c r="F1438" s="81">
        <v>0</v>
      </c>
      <c r="G1438" s="79" t="s">
        <v>2108</v>
      </c>
      <c r="H1438" s="81">
        <v>0</v>
      </c>
      <c r="I1438" s="79" t="s">
        <v>2108</v>
      </c>
      <c r="J1438" s="81">
        <v>0</v>
      </c>
      <c r="K1438" s="76" t="s">
        <v>2108</v>
      </c>
      <c r="L1438" s="82">
        <v>0</v>
      </c>
      <c r="M1438" s="76" t="s">
        <v>2108</v>
      </c>
      <c r="N1438" s="31">
        <v>3128</v>
      </c>
      <c r="O1438" s="33">
        <v>0</v>
      </c>
      <c r="P1438" s="33">
        <v>0</v>
      </c>
      <c r="Q1438" s="31">
        <v>14700</v>
      </c>
      <c r="R1438" s="151">
        <v>4.7</v>
      </c>
      <c r="S1438" s="64">
        <v>13</v>
      </c>
      <c r="T1438" s="151" t="s">
        <v>3410</v>
      </c>
    </row>
    <row r="1439" spans="1:20" ht="15">
      <c r="A1439" s="85">
        <v>1428</v>
      </c>
      <c r="B1439" s="151" t="s">
        <v>1639</v>
      </c>
      <c r="C1439" s="152" t="s">
        <v>1640</v>
      </c>
      <c r="D1439" s="160" t="s">
        <v>29</v>
      </c>
      <c r="E1439" s="152" t="s">
        <v>2151</v>
      </c>
      <c r="F1439" s="81">
        <v>3153399481237</v>
      </c>
      <c r="G1439" s="73">
        <v>0.37</v>
      </c>
      <c r="H1439" s="81">
        <v>33447160599</v>
      </c>
      <c r="I1439" s="78">
        <v>30.24</v>
      </c>
      <c r="J1439" s="81">
        <v>11216987370089</v>
      </c>
      <c r="K1439" s="73">
        <v>0.3</v>
      </c>
      <c r="L1439" s="82">
        <v>44342625401</v>
      </c>
      <c r="M1439" s="78">
        <v>-0.11</v>
      </c>
      <c r="N1439" s="31">
        <v>350</v>
      </c>
      <c r="O1439" s="33">
        <v>0.006</v>
      </c>
      <c r="P1439" s="33">
        <v>0.034</v>
      </c>
      <c r="Q1439" s="31">
        <v>12600</v>
      </c>
      <c r="R1439" s="151">
        <v>36</v>
      </c>
      <c r="S1439" s="64">
        <v>76822</v>
      </c>
      <c r="T1439" s="151" t="s">
        <v>2062</v>
      </c>
    </row>
    <row r="1440" spans="1:20" ht="15">
      <c r="A1440" s="85">
        <v>1429</v>
      </c>
      <c r="B1440" s="151" t="s">
        <v>1649</v>
      </c>
      <c r="C1440" s="152" t="s">
        <v>1650</v>
      </c>
      <c r="D1440" s="160" t="s">
        <v>29</v>
      </c>
      <c r="E1440" s="152" t="s">
        <v>2116</v>
      </c>
      <c r="F1440" s="81">
        <v>27486237162</v>
      </c>
      <c r="G1440" s="78">
        <v>-0.45</v>
      </c>
      <c r="H1440" s="81">
        <v>-1146974630</v>
      </c>
      <c r="I1440" s="79">
        <v>0.61</v>
      </c>
      <c r="J1440" s="81">
        <v>223728245980</v>
      </c>
      <c r="K1440" s="79">
        <v>-0.25</v>
      </c>
      <c r="L1440" s="82">
        <v>-6479733095</v>
      </c>
      <c r="M1440" s="79">
        <v>-3.57</v>
      </c>
      <c r="N1440" s="31">
        <v>545</v>
      </c>
      <c r="O1440" s="33">
        <v>0.008</v>
      </c>
      <c r="P1440" s="33">
        <v>0.024</v>
      </c>
      <c r="Q1440" s="31">
        <v>7200</v>
      </c>
      <c r="R1440" s="151">
        <v>13.2</v>
      </c>
      <c r="S1440" s="64">
        <v>1012</v>
      </c>
      <c r="T1440" s="151" t="s">
        <v>3410</v>
      </c>
    </row>
    <row r="1441" spans="1:20" ht="15">
      <c r="A1441" s="85">
        <v>1430</v>
      </c>
      <c r="B1441" s="151" t="s">
        <v>1655</v>
      </c>
      <c r="C1441" s="152" t="s">
        <v>1656</v>
      </c>
      <c r="D1441" s="160" t="s">
        <v>29</v>
      </c>
      <c r="E1441" s="152" t="s">
        <v>2142</v>
      </c>
      <c r="F1441" s="81">
        <v>0</v>
      </c>
      <c r="G1441" s="79" t="s">
        <v>2108</v>
      </c>
      <c r="H1441" s="81">
        <v>0</v>
      </c>
      <c r="I1441" s="76" t="s">
        <v>2108</v>
      </c>
      <c r="J1441" s="81">
        <v>0</v>
      </c>
      <c r="K1441" s="77" t="s">
        <v>2108</v>
      </c>
      <c r="L1441" s="82">
        <v>0</v>
      </c>
      <c r="M1441" s="76" t="s">
        <v>2108</v>
      </c>
      <c r="N1441" s="31">
        <v>2415</v>
      </c>
      <c r="O1441" s="33">
        <v>0</v>
      </c>
      <c r="P1441" s="33">
        <v>0</v>
      </c>
      <c r="Q1441" s="31">
        <v>9900</v>
      </c>
      <c r="R1441" s="151">
        <v>4.1</v>
      </c>
      <c r="S1441" s="64">
        <v>741</v>
      </c>
      <c r="T1441" s="151" t="s">
        <v>3410</v>
      </c>
    </row>
    <row r="1442" spans="1:20" ht="15">
      <c r="A1442" s="85">
        <v>1431</v>
      </c>
      <c r="B1442" s="151" t="s">
        <v>1665</v>
      </c>
      <c r="C1442" s="152" t="s">
        <v>1666</v>
      </c>
      <c r="D1442" s="160" t="s">
        <v>29</v>
      </c>
      <c r="E1442" s="152" t="s">
        <v>2148</v>
      </c>
      <c r="F1442" s="81">
        <v>0</v>
      </c>
      <c r="G1442" s="79" t="s">
        <v>2108</v>
      </c>
      <c r="H1442" s="81">
        <v>0</v>
      </c>
      <c r="I1442" s="78" t="s">
        <v>2108</v>
      </c>
      <c r="J1442" s="81">
        <v>0</v>
      </c>
      <c r="K1442" s="78" t="s">
        <v>2108</v>
      </c>
      <c r="L1442" s="82">
        <v>0</v>
      </c>
      <c r="M1442" s="78" t="s">
        <v>2108</v>
      </c>
      <c r="N1442" s="31">
        <v>2609</v>
      </c>
      <c r="O1442" s="33">
        <v>0</v>
      </c>
      <c r="P1442" s="33">
        <v>0</v>
      </c>
      <c r="Q1442" s="31">
        <v>12000</v>
      </c>
      <c r="R1442" s="151">
        <v>4.6</v>
      </c>
      <c r="S1442" s="64">
        <v>0</v>
      </c>
      <c r="T1442" s="151" t="s">
        <v>3410</v>
      </c>
    </row>
    <row r="1443" spans="1:20" ht="15">
      <c r="A1443" s="85">
        <v>1432</v>
      </c>
      <c r="B1443" s="151" t="s">
        <v>1671</v>
      </c>
      <c r="C1443" s="152" t="s">
        <v>1672</v>
      </c>
      <c r="D1443" s="160" t="s">
        <v>29</v>
      </c>
      <c r="E1443" s="152" t="s">
        <v>2151</v>
      </c>
      <c r="F1443" s="81">
        <v>612033724965</v>
      </c>
      <c r="G1443" s="77">
        <v>0.89</v>
      </c>
      <c r="H1443" s="81">
        <v>-6321723274</v>
      </c>
      <c r="I1443" s="73">
        <v>-0.61</v>
      </c>
      <c r="J1443" s="81">
        <v>2087087638487</v>
      </c>
      <c r="K1443" s="78">
        <v>0.37</v>
      </c>
      <c r="L1443" s="82">
        <v>5421361516</v>
      </c>
      <c r="M1443" s="78">
        <v>2.36</v>
      </c>
      <c r="N1443" s="31">
        <v>648</v>
      </c>
      <c r="O1443" s="33">
        <v>0.018</v>
      </c>
      <c r="P1443" s="33">
        <v>0.044</v>
      </c>
      <c r="Q1443" s="31">
        <v>4600</v>
      </c>
      <c r="R1443" s="151">
        <v>7.1</v>
      </c>
      <c r="S1443" s="64">
        <v>583</v>
      </c>
      <c r="T1443" s="151" t="s">
        <v>3410</v>
      </c>
    </row>
    <row r="1444" spans="1:20" ht="15">
      <c r="A1444" s="85">
        <v>1433</v>
      </c>
      <c r="B1444" s="151" t="s">
        <v>1675</v>
      </c>
      <c r="C1444" s="152" t="s">
        <v>1676</v>
      </c>
      <c r="D1444" s="160" t="s">
        <v>29</v>
      </c>
      <c r="E1444" s="152" t="s">
        <v>2235</v>
      </c>
      <c r="F1444" s="81">
        <v>676260555592</v>
      </c>
      <c r="G1444" s="73">
        <v>0.14</v>
      </c>
      <c r="H1444" s="81">
        <v>26037310191</v>
      </c>
      <c r="I1444" s="77">
        <v>-0.12</v>
      </c>
      <c r="J1444" s="81">
        <v>2127080106984</v>
      </c>
      <c r="K1444" s="78">
        <v>0.09</v>
      </c>
      <c r="L1444" s="82">
        <v>117772625844</v>
      </c>
      <c r="M1444" s="78">
        <v>0.53</v>
      </c>
      <c r="N1444" s="31">
        <v>6000</v>
      </c>
      <c r="O1444" s="33">
        <v>0.06</v>
      </c>
      <c r="P1444" s="33">
        <v>0.289</v>
      </c>
      <c r="Q1444" s="31">
        <v>7800</v>
      </c>
      <c r="R1444" s="151">
        <v>1.3</v>
      </c>
      <c r="S1444" s="64">
        <v>3082</v>
      </c>
      <c r="T1444" s="151" t="s">
        <v>3410</v>
      </c>
    </row>
    <row r="1445" spans="1:20" ht="15">
      <c r="A1445" s="85">
        <v>1434</v>
      </c>
      <c r="B1445" s="151" t="s">
        <v>2935</v>
      </c>
      <c r="C1445" s="152" t="s">
        <v>2936</v>
      </c>
      <c r="D1445" s="160" t="s">
        <v>29</v>
      </c>
      <c r="E1445" s="152" t="s">
        <v>2151</v>
      </c>
      <c r="F1445" s="81">
        <v>439409049964</v>
      </c>
      <c r="G1445" s="73">
        <v>0.02</v>
      </c>
      <c r="H1445" s="81">
        <v>3390289557</v>
      </c>
      <c r="I1445" s="79">
        <v>-0.9</v>
      </c>
      <c r="J1445" s="81">
        <v>1292707072917</v>
      </c>
      <c r="K1445" s="79">
        <v>-0.01</v>
      </c>
      <c r="L1445" s="82">
        <v>28728008953</v>
      </c>
      <c r="M1445" s="79">
        <v>-0.56</v>
      </c>
      <c r="N1445" s="31">
        <v>1389</v>
      </c>
      <c r="O1445" s="33">
        <v>0.049</v>
      </c>
      <c r="P1445" s="33">
        <v>1.002</v>
      </c>
      <c r="Q1445" s="31">
        <v>2500</v>
      </c>
      <c r="R1445" s="151">
        <v>1.8</v>
      </c>
      <c r="S1445" s="64">
        <v>2653</v>
      </c>
      <c r="T1445" s="151" t="s">
        <v>3410</v>
      </c>
    </row>
    <row r="1446" spans="1:20" ht="15">
      <c r="A1446" s="85">
        <v>1435</v>
      </c>
      <c r="B1446" s="151" t="s">
        <v>1679</v>
      </c>
      <c r="C1446" s="152" t="s">
        <v>1680</v>
      </c>
      <c r="D1446" s="160" t="s">
        <v>29</v>
      </c>
      <c r="E1446" s="152" t="s">
        <v>2116</v>
      </c>
      <c r="F1446" s="81">
        <v>0</v>
      </c>
      <c r="G1446" s="79" t="s">
        <v>2108</v>
      </c>
      <c r="H1446" s="81">
        <v>0</v>
      </c>
      <c r="I1446" s="76" t="s">
        <v>2108</v>
      </c>
      <c r="J1446" s="81">
        <v>0</v>
      </c>
      <c r="K1446" s="78" t="s">
        <v>2108</v>
      </c>
      <c r="L1446" s="82">
        <v>0</v>
      </c>
      <c r="M1446" s="78" t="s">
        <v>2108</v>
      </c>
      <c r="N1446" s="31">
        <v>2222</v>
      </c>
      <c r="O1446" s="33">
        <v>0</v>
      </c>
      <c r="P1446" s="33">
        <v>0</v>
      </c>
      <c r="Q1446" s="31">
        <v>4000</v>
      </c>
      <c r="R1446" s="151">
        <v>1.8</v>
      </c>
      <c r="S1446" s="64">
        <v>52</v>
      </c>
      <c r="T1446" s="151" t="s">
        <v>3410</v>
      </c>
    </row>
    <row r="1447" spans="1:20" ht="15">
      <c r="A1447" s="85">
        <v>1436</v>
      </c>
      <c r="B1447" s="151" t="s">
        <v>2937</v>
      </c>
      <c r="C1447" s="152" t="s">
        <v>2938</v>
      </c>
      <c r="D1447" s="160" t="s">
        <v>29</v>
      </c>
      <c r="E1447" s="152" t="s">
        <v>2134</v>
      </c>
      <c r="F1447" s="81">
        <v>0</v>
      </c>
      <c r="G1447" s="79" t="s">
        <v>2108</v>
      </c>
      <c r="H1447" s="81">
        <v>0</v>
      </c>
      <c r="I1447" s="79" t="s">
        <v>2108</v>
      </c>
      <c r="J1447" s="81">
        <v>0</v>
      </c>
      <c r="K1447" s="79" t="s">
        <v>2108</v>
      </c>
      <c r="L1447" s="82">
        <v>0</v>
      </c>
      <c r="M1447" s="79" t="s">
        <v>2108</v>
      </c>
      <c r="N1447" s="31">
        <v>833</v>
      </c>
      <c r="O1447" s="33">
        <v>0</v>
      </c>
      <c r="P1447" s="33">
        <v>0</v>
      </c>
      <c r="Q1447" s="31">
        <v>9000</v>
      </c>
      <c r="R1447" s="151">
        <v>10.8</v>
      </c>
      <c r="S1447" s="64">
        <v>2148</v>
      </c>
      <c r="T1447" s="151" t="s">
        <v>3410</v>
      </c>
    </row>
    <row r="1448" spans="1:20" ht="15">
      <c r="A1448" s="85">
        <v>1437</v>
      </c>
      <c r="B1448" s="151" t="s">
        <v>2939</v>
      </c>
      <c r="C1448" s="152" t="s">
        <v>3343</v>
      </c>
      <c r="D1448" s="160" t="s">
        <v>29</v>
      </c>
      <c r="E1448" s="152" t="s">
        <v>2106</v>
      </c>
      <c r="F1448" s="81">
        <v>0</v>
      </c>
      <c r="G1448" s="79" t="s">
        <v>2108</v>
      </c>
      <c r="H1448" s="81">
        <v>0</v>
      </c>
      <c r="I1448" s="79" t="s">
        <v>2108</v>
      </c>
      <c r="J1448" s="81">
        <v>0</v>
      </c>
      <c r="K1448" s="78" t="s">
        <v>2108</v>
      </c>
      <c r="L1448" s="82">
        <v>0</v>
      </c>
      <c r="M1448" s="78" t="s">
        <v>2108</v>
      </c>
      <c r="N1448" s="31">
        <v>-683</v>
      </c>
      <c r="O1448" s="33">
        <v>0</v>
      </c>
      <c r="P1448" s="33">
        <v>0</v>
      </c>
      <c r="Q1448" s="31">
        <v>2800</v>
      </c>
      <c r="R1448" s="151">
        <v>-4.1</v>
      </c>
      <c r="S1448" s="64">
        <v>0</v>
      </c>
      <c r="T1448" s="151" t="s">
        <v>3410</v>
      </c>
    </row>
    <row r="1449" spans="1:20" ht="15">
      <c r="A1449" s="85">
        <v>1438</v>
      </c>
      <c r="B1449" s="151" t="s">
        <v>1685</v>
      </c>
      <c r="C1449" s="152" t="s">
        <v>1686</v>
      </c>
      <c r="D1449" s="160" t="s">
        <v>29</v>
      </c>
      <c r="E1449" s="152" t="s">
        <v>2138</v>
      </c>
      <c r="F1449" s="81">
        <v>0</v>
      </c>
      <c r="G1449" s="79" t="s">
        <v>2108</v>
      </c>
      <c r="H1449" s="81">
        <v>0</v>
      </c>
      <c r="I1449" s="76" t="s">
        <v>2108</v>
      </c>
      <c r="J1449" s="81">
        <v>85656227536</v>
      </c>
      <c r="K1449" s="78">
        <v>-0.63</v>
      </c>
      <c r="L1449" s="82">
        <v>789144028</v>
      </c>
      <c r="M1449" s="77">
        <v>-0.93</v>
      </c>
      <c r="N1449" s="31">
        <v>139</v>
      </c>
      <c r="O1449" s="33">
        <v>0</v>
      </c>
      <c r="P1449" s="33">
        <v>0</v>
      </c>
      <c r="Q1449" s="31">
        <v>1000</v>
      </c>
      <c r="R1449" s="151">
        <v>7.2</v>
      </c>
      <c r="S1449" s="64">
        <v>157383</v>
      </c>
      <c r="T1449" s="151" t="s">
        <v>2108</v>
      </c>
    </row>
    <row r="1450" spans="1:20" ht="15">
      <c r="A1450" s="85">
        <v>1439</v>
      </c>
      <c r="B1450" s="151" t="s">
        <v>2940</v>
      </c>
      <c r="C1450" s="152" t="s">
        <v>2941</v>
      </c>
      <c r="D1450" s="160" t="s">
        <v>29</v>
      </c>
      <c r="E1450" s="152" t="s">
        <v>2172</v>
      </c>
      <c r="F1450" s="81">
        <v>0</v>
      </c>
      <c r="G1450" s="79" t="s">
        <v>2108</v>
      </c>
      <c r="H1450" s="81">
        <v>0</v>
      </c>
      <c r="I1450" s="78" t="s">
        <v>2108</v>
      </c>
      <c r="J1450" s="81">
        <v>15771715663</v>
      </c>
      <c r="K1450" s="73">
        <v>0.3</v>
      </c>
      <c r="L1450" s="82">
        <v>1337384846</v>
      </c>
      <c r="M1450" s="78">
        <v>1.36</v>
      </c>
      <c r="N1450" s="31">
        <v>409</v>
      </c>
      <c r="O1450" s="33">
        <v>0</v>
      </c>
      <c r="P1450" s="33">
        <v>0</v>
      </c>
      <c r="Q1450" s="31">
        <v>6700</v>
      </c>
      <c r="R1450" s="151">
        <v>16.4</v>
      </c>
      <c r="S1450" s="64">
        <v>601</v>
      </c>
      <c r="T1450" s="151" t="s">
        <v>3410</v>
      </c>
    </row>
    <row r="1451" spans="1:20" ht="15">
      <c r="A1451" s="85">
        <v>1440</v>
      </c>
      <c r="B1451" s="151" t="s">
        <v>2942</v>
      </c>
      <c r="C1451" s="152" t="s">
        <v>2943</v>
      </c>
      <c r="D1451" s="160" t="s">
        <v>29</v>
      </c>
      <c r="E1451" s="152" t="s">
        <v>2116</v>
      </c>
      <c r="F1451" s="81">
        <v>0</v>
      </c>
      <c r="G1451" s="79" t="s">
        <v>2108</v>
      </c>
      <c r="H1451" s="81">
        <v>0</v>
      </c>
      <c r="I1451" s="79" t="s">
        <v>2108</v>
      </c>
      <c r="J1451" s="81">
        <v>0</v>
      </c>
      <c r="K1451" s="79" t="s">
        <v>2108</v>
      </c>
      <c r="L1451" s="82">
        <v>0</v>
      </c>
      <c r="M1451" s="79" t="s">
        <v>2108</v>
      </c>
      <c r="N1451" s="31">
        <v>-2800</v>
      </c>
      <c r="O1451" s="33">
        <v>0</v>
      </c>
      <c r="P1451" s="33">
        <v>0</v>
      </c>
      <c r="Q1451" s="31">
        <v>7000</v>
      </c>
      <c r="R1451" s="151">
        <v>-2.5</v>
      </c>
      <c r="S1451" s="64">
        <v>0</v>
      </c>
      <c r="T1451" s="151" t="s">
        <v>3410</v>
      </c>
    </row>
    <row r="1452" spans="1:20" ht="15">
      <c r="A1452" s="85">
        <v>1441</v>
      </c>
      <c r="B1452" s="151" t="s">
        <v>3212</v>
      </c>
      <c r="C1452" s="152" t="s">
        <v>3213</v>
      </c>
      <c r="D1452" s="160" t="s">
        <v>29</v>
      </c>
      <c r="E1452" s="152" t="s">
        <v>2135</v>
      </c>
      <c r="F1452" s="81">
        <v>24092983102</v>
      </c>
      <c r="G1452" s="73">
        <v>0.04</v>
      </c>
      <c r="H1452" s="81">
        <v>3849879763</v>
      </c>
      <c r="I1452" s="78">
        <v>-0.26</v>
      </c>
      <c r="J1452" s="81">
        <v>87523876455</v>
      </c>
      <c r="K1452" s="78">
        <v>0.43</v>
      </c>
      <c r="L1452" s="82">
        <v>12991107545</v>
      </c>
      <c r="M1452" s="73">
        <v>0.51</v>
      </c>
      <c r="N1452" s="31">
        <v>747</v>
      </c>
      <c r="O1452" s="33">
        <v>0.034</v>
      </c>
      <c r="P1452" s="33">
        <v>0.066</v>
      </c>
      <c r="Q1452" s="31">
        <v>18300</v>
      </c>
      <c r="R1452" s="151">
        <v>24.5</v>
      </c>
      <c r="S1452" s="64">
        <v>0</v>
      </c>
      <c r="T1452" s="151" t="s">
        <v>3410</v>
      </c>
    </row>
    <row r="1453" spans="1:20" ht="15">
      <c r="A1453" s="85">
        <v>1442</v>
      </c>
      <c r="B1453" s="151" t="s">
        <v>1697</v>
      </c>
      <c r="C1453" s="152" t="s">
        <v>1698</v>
      </c>
      <c r="D1453" s="160" t="s">
        <v>29</v>
      </c>
      <c r="E1453" s="152" t="s">
        <v>2194</v>
      </c>
      <c r="F1453" s="81">
        <v>0</v>
      </c>
      <c r="G1453" s="79" t="s">
        <v>2108</v>
      </c>
      <c r="H1453" s="81">
        <v>0</v>
      </c>
      <c r="I1453" s="77" t="s">
        <v>2108</v>
      </c>
      <c r="J1453" s="81">
        <v>0</v>
      </c>
      <c r="K1453" s="77" t="s">
        <v>2108</v>
      </c>
      <c r="L1453" s="82">
        <v>0</v>
      </c>
      <c r="M1453" s="76" t="s">
        <v>2108</v>
      </c>
      <c r="N1453" s="31">
        <v>7303</v>
      </c>
      <c r="O1453" s="33">
        <v>0</v>
      </c>
      <c r="P1453" s="33">
        <v>0</v>
      </c>
      <c r="Q1453" s="31">
        <v>65000</v>
      </c>
      <c r="R1453" s="151">
        <v>8.9</v>
      </c>
      <c r="S1453" s="64">
        <v>10</v>
      </c>
      <c r="T1453" s="151" t="s">
        <v>3410</v>
      </c>
    </row>
    <row r="1454" spans="1:20" ht="15">
      <c r="A1454" s="85">
        <v>1443</v>
      </c>
      <c r="B1454" s="151" t="s">
        <v>2944</v>
      </c>
      <c r="C1454" s="152" t="s">
        <v>2945</v>
      </c>
      <c r="D1454" s="160" t="s">
        <v>29</v>
      </c>
      <c r="E1454" s="152" t="s">
        <v>2411</v>
      </c>
      <c r="F1454" s="81">
        <v>0</v>
      </c>
      <c r="G1454" s="79" t="s">
        <v>2108</v>
      </c>
      <c r="H1454" s="81">
        <v>0</v>
      </c>
      <c r="I1454" s="78" t="s">
        <v>2108</v>
      </c>
      <c r="J1454" s="81">
        <v>0</v>
      </c>
      <c r="K1454" s="78" t="s">
        <v>2108</v>
      </c>
      <c r="L1454" s="82">
        <v>0</v>
      </c>
      <c r="M1454" s="78" t="s">
        <v>2108</v>
      </c>
      <c r="N1454" s="31">
        <v>-2778</v>
      </c>
      <c r="O1454" s="33">
        <v>0</v>
      </c>
      <c r="P1454" s="33">
        <v>0</v>
      </c>
      <c r="Q1454" s="31">
        <v>10000</v>
      </c>
      <c r="R1454" s="151">
        <v>-3.6</v>
      </c>
      <c r="S1454" s="64">
        <v>0</v>
      </c>
      <c r="T1454" s="151" t="s">
        <v>3410</v>
      </c>
    </row>
    <row r="1455" spans="1:20" ht="15">
      <c r="A1455" s="85">
        <v>1444</v>
      </c>
      <c r="B1455" s="151" t="s">
        <v>1715</v>
      </c>
      <c r="C1455" s="152" t="s">
        <v>1716</v>
      </c>
      <c r="D1455" s="160" t="s">
        <v>29</v>
      </c>
      <c r="E1455" s="152" t="s">
        <v>2132</v>
      </c>
      <c r="F1455" s="81">
        <v>0</v>
      </c>
      <c r="G1455" s="79" t="s">
        <v>2108</v>
      </c>
      <c r="H1455" s="81">
        <v>0</v>
      </c>
      <c r="I1455" s="78" t="s">
        <v>2108</v>
      </c>
      <c r="J1455" s="81">
        <v>0</v>
      </c>
      <c r="K1455" s="77" t="s">
        <v>2108</v>
      </c>
      <c r="L1455" s="82">
        <v>0</v>
      </c>
      <c r="M1455" s="73" t="s">
        <v>2108</v>
      </c>
      <c r="N1455" s="31">
        <v>-157</v>
      </c>
      <c r="O1455" s="33">
        <v>0</v>
      </c>
      <c r="P1455" s="33">
        <v>0</v>
      </c>
      <c r="Q1455" s="31">
        <v>10500</v>
      </c>
      <c r="R1455" s="151">
        <v>-67</v>
      </c>
      <c r="S1455" s="64">
        <v>4</v>
      </c>
      <c r="T1455" s="151" t="s">
        <v>3410</v>
      </c>
    </row>
    <row r="1456" spans="1:20" ht="15">
      <c r="A1456" s="85">
        <v>1445</v>
      </c>
      <c r="B1456" s="151" t="s">
        <v>2946</v>
      </c>
      <c r="C1456" s="152" t="s">
        <v>2947</v>
      </c>
      <c r="D1456" s="160" t="s">
        <v>29</v>
      </c>
      <c r="E1456" s="152" t="s">
        <v>2142</v>
      </c>
      <c r="F1456" s="81">
        <v>0</v>
      </c>
      <c r="G1456" s="79" t="s">
        <v>2108</v>
      </c>
      <c r="H1456" s="81">
        <v>0</v>
      </c>
      <c r="I1456" s="77" t="s">
        <v>2108</v>
      </c>
      <c r="J1456" s="81">
        <v>0</v>
      </c>
      <c r="K1456" s="76" t="s">
        <v>2108</v>
      </c>
      <c r="L1456" s="82">
        <v>0</v>
      </c>
      <c r="M1456" s="78" t="s">
        <v>2108</v>
      </c>
      <c r="N1456" s="31">
        <v>1875</v>
      </c>
      <c r="O1456" s="33">
        <v>0</v>
      </c>
      <c r="P1456" s="33">
        <v>0</v>
      </c>
      <c r="Q1456" s="31">
        <v>9000</v>
      </c>
      <c r="R1456" s="151">
        <v>4.8</v>
      </c>
      <c r="S1456" s="64">
        <v>0</v>
      </c>
      <c r="T1456" s="151" t="s">
        <v>3410</v>
      </c>
    </row>
    <row r="1457" spans="1:20" ht="15">
      <c r="A1457" s="85">
        <v>1446</v>
      </c>
      <c r="B1457" s="151" t="s">
        <v>2948</v>
      </c>
      <c r="C1457" s="152" t="s">
        <v>2949</v>
      </c>
      <c r="D1457" s="160" t="s">
        <v>29</v>
      </c>
      <c r="E1457" s="152" t="s">
        <v>2553</v>
      </c>
      <c r="F1457" s="81">
        <v>36639225201</v>
      </c>
      <c r="G1457" s="73">
        <v>0.12</v>
      </c>
      <c r="H1457" s="81">
        <v>21691302896</v>
      </c>
      <c r="I1457" s="79">
        <v>9.52</v>
      </c>
      <c r="J1457" s="81">
        <v>221383157286</v>
      </c>
      <c r="K1457" s="79">
        <v>1.64</v>
      </c>
      <c r="L1457" s="82">
        <v>45890412377</v>
      </c>
      <c r="M1457" s="79">
        <v>9</v>
      </c>
      <c r="N1457" s="31">
        <v>2071</v>
      </c>
      <c r="O1457" s="33">
        <v>0.147</v>
      </c>
      <c r="P1457" s="33">
        <v>0.255</v>
      </c>
      <c r="Q1457" s="31">
        <v>5800</v>
      </c>
      <c r="R1457" s="151">
        <v>2.8</v>
      </c>
      <c r="S1457" s="64">
        <v>1455</v>
      </c>
      <c r="T1457" s="151" t="s">
        <v>3410</v>
      </c>
    </row>
    <row r="1458" spans="1:20" ht="15">
      <c r="A1458" s="85">
        <v>1447</v>
      </c>
      <c r="B1458" s="151" t="s">
        <v>2950</v>
      </c>
      <c r="C1458" s="152" t="s">
        <v>2951</v>
      </c>
      <c r="D1458" s="160" t="s">
        <v>29</v>
      </c>
      <c r="E1458" s="152" t="s">
        <v>2224</v>
      </c>
      <c r="F1458" s="81">
        <v>420050489048</v>
      </c>
      <c r="G1458" s="73">
        <v>0.24</v>
      </c>
      <c r="H1458" s="81">
        <v>13836634450</v>
      </c>
      <c r="I1458" s="79">
        <v>-0.2</v>
      </c>
      <c r="J1458" s="81">
        <v>1613327752714</v>
      </c>
      <c r="K1458" s="79">
        <v>0.18</v>
      </c>
      <c r="L1458" s="82">
        <v>70247729377</v>
      </c>
      <c r="M1458" s="79">
        <v>-0.34</v>
      </c>
      <c r="N1458" s="31">
        <v>4920</v>
      </c>
      <c r="O1458" s="33">
        <v>0.06</v>
      </c>
      <c r="P1458" s="33">
        <v>0.091</v>
      </c>
      <c r="Q1458" s="31">
        <v>24600</v>
      </c>
      <c r="R1458" s="151">
        <v>5</v>
      </c>
      <c r="S1458" s="64">
        <v>9</v>
      </c>
      <c r="T1458" s="151" t="s">
        <v>3410</v>
      </c>
    </row>
    <row r="1459" spans="1:20" ht="15">
      <c r="A1459" s="85">
        <v>1448</v>
      </c>
      <c r="B1459" s="151" t="s">
        <v>1717</v>
      </c>
      <c r="C1459" s="152" t="s">
        <v>1718</v>
      </c>
      <c r="D1459" s="160" t="s">
        <v>29</v>
      </c>
      <c r="E1459" s="152" t="s">
        <v>2170</v>
      </c>
      <c r="F1459" s="81">
        <v>0</v>
      </c>
      <c r="G1459" s="79" t="s">
        <v>2108</v>
      </c>
      <c r="H1459" s="81">
        <v>0</v>
      </c>
      <c r="I1459" s="77" t="s">
        <v>2108</v>
      </c>
      <c r="J1459" s="81">
        <v>0</v>
      </c>
      <c r="K1459" s="78" t="s">
        <v>2108</v>
      </c>
      <c r="L1459" s="82">
        <v>0</v>
      </c>
      <c r="M1459" s="76" t="s">
        <v>2108</v>
      </c>
      <c r="N1459" s="31">
        <v>-877</v>
      </c>
      <c r="O1459" s="33">
        <v>0</v>
      </c>
      <c r="P1459" s="33">
        <v>0</v>
      </c>
      <c r="Q1459" s="31">
        <v>15000</v>
      </c>
      <c r="R1459" s="151">
        <v>-17.1</v>
      </c>
      <c r="S1459" s="64">
        <v>317</v>
      </c>
      <c r="T1459" s="151" t="s">
        <v>3410</v>
      </c>
    </row>
    <row r="1460" spans="1:20" ht="15">
      <c r="A1460" s="85">
        <v>1449</v>
      </c>
      <c r="B1460" s="151" t="s">
        <v>2952</v>
      </c>
      <c r="C1460" s="152" t="s">
        <v>2953</v>
      </c>
      <c r="D1460" s="160" t="s">
        <v>29</v>
      </c>
      <c r="E1460" s="152" t="s">
        <v>2316</v>
      </c>
      <c r="F1460" s="81">
        <v>0</v>
      </c>
      <c r="G1460" s="79" t="s">
        <v>2108</v>
      </c>
      <c r="H1460" s="81">
        <v>0</v>
      </c>
      <c r="I1460" s="78" t="s">
        <v>2108</v>
      </c>
      <c r="J1460" s="81">
        <v>0</v>
      </c>
      <c r="K1460" s="73" t="s">
        <v>2108</v>
      </c>
      <c r="L1460" s="82">
        <v>0</v>
      </c>
      <c r="M1460" s="78" t="s">
        <v>2108</v>
      </c>
      <c r="N1460" s="31">
        <v>1927</v>
      </c>
      <c r="O1460" s="33">
        <v>0</v>
      </c>
      <c r="P1460" s="33">
        <v>0</v>
      </c>
      <c r="Q1460" s="31">
        <v>7900</v>
      </c>
      <c r="R1460" s="151">
        <v>4.1</v>
      </c>
      <c r="S1460" s="64">
        <v>0</v>
      </c>
      <c r="T1460" s="151" t="s">
        <v>3410</v>
      </c>
    </row>
    <row r="1461" spans="1:20" ht="15">
      <c r="A1461" s="85">
        <v>1450</v>
      </c>
      <c r="B1461" s="151" t="s">
        <v>2954</v>
      </c>
      <c r="C1461" s="152" t="s">
        <v>2955</v>
      </c>
      <c r="D1461" s="160" t="s">
        <v>29</v>
      </c>
      <c r="E1461" s="152" t="s">
        <v>2228</v>
      </c>
      <c r="F1461" s="81">
        <v>0</v>
      </c>
      <c r="G1461" s="79" t="s">
        <v>2108</v>
      </c>
      <c r="H1461" s="81">
        <v>0</v>
      </c>
      <c r="I1461" s="79" t="s">
        <v>2108</v>
      </c>
      <c r="J1461" s="81">
        <v>0</v>
      </c>
      <c r="K1461" s="73" t="s">
        <v>2108</v>
      </c>
      <c r="L1461" s="82">
        <v>0</v>
      </c>
      <c r="M1461" s="77" t="s">
        <v>2108</v>
      </c>
      <c r="N1461" s="31">
        <v>4739</v>
      </c>
      <c r="O1461" s="33">
        <v>0</v>
      </c>
      <c r="P1461" s="33">
        <v>0</v>
      </c>
      <c r="Q1461" s="31">
        <v>21800</v>
      </c>
      <c r="R1461" s="151">
        <v>4.6</v>
      </c>
      <c r="S1461" s="64">
        <v>213</v>
      </c>
      <c r="T1461" s="151" t="s">
        <v>3410</v>
      </c>
    </row>
    <row r="1462" spans="1:20" ht="15">
      <c r="A1462" s="85">
        <v>1451</v>
      </c>
      <c r="B1462" s="151" t="s">
        <v>1721</v>
      </c>
      <c r="C1462" s="152" t="s">
        <v>2298</v>
      </c>
      <c r="D1462" s="160" t="s">
        <v>29</v>
      </c>
      <c r="E1462" s="152" t="s">
        <v>2184</v>
      </c>
      <c r="F1462" s="81">
        <v>129456282053</v>
      </c>
      <c r="G1462" s="78">
        <v>-0.24</v>
      </c>
      <c r="H1462" s="81">
        <v>0</v>
      </c>
      <c r="I1462" s="79" t="s">
        <v>2108</v>
      </c>
      <c r="J1462" s="81">
        <v>683687258551</v>
      </c>
      <c r="K1462" s="78">
        <v>-0.02</v>
      </c>
      <c r="L1462" s="82">
        <v>3678129392</v>
      </c>
      <c r="M1462" s="78">
        <v>-0.91</v>
      </c>
      <c r="N1462" s="31">
        <v>-183</v>
      </c>
      <c r="O1462" s="33">
        <v>0</v>
      </c>
      <c r="P1462" s="33">
        <v>0</v>
      </c>
      <c r="Q1462" s="31">
        <v>16500</v>
      </c>
      <c r="R1462" s="151">
        <v>-90</v>
      </c>
      <c r="S1462" s="64">
        <v>313</v>
      </c>
      <c r="T1462" s="151" t="s">
        <v>3410</v>
      </c>
    </row>
    <row r="1463" spans="1:20" ht="15">
      <c r="A1463" s="85">
        <v>1452</v>
      </c>
      <c r="B1463" s="151" t="s">
        <v>2956</v>
      </c>
      <c r="C1463" s="152" t="s">
        <v>2957</v>
      </c>
      <c r="D1463" s="160" t="s">
        <v>29</v>
      </c>
      <c r="E1463" s="152" t="s">
        <v>2125</v>
      </c>
      <c r="F1463" s="81">
        <v>0</v>
      </c>
      <c r="G1463" s="79" t="s">
        <v>2108</v>
      </c>
      <c r="H1463" s="81">
        <v>0</v>
      </c>
      <c r="I1463" s="73" t="s">
        <v>2108</v>
      </c>
      <c r="J1463" s="81">
        <v>0</v>
      </c>
      <c r="K1463" s="78" t="s">
        <v>2108</v>
      </c>
      <c r="L1463" s="82">
        <v>0</v>
      </c>
      <c r="M1463" s="73" t="s">
        <v>2108</v>
      </c>
      <c r="N1463" s="31">
        <v>4000</v>
      </c>
      <c r="O1463" s="33">
        <v>0</v>
      </c>
      <c r="P1463" s="33">
        <v>0</v>
      </c>
      <c r="Q1463" s="31">
        <v>12000</v>
      </c>
      <c r="R1463" s="151">
        <v>3</v>
      </c>
      <c r="S1463" s="64">
        <v>291</v>
      </c>
      <c r="T1463" s="151" t="s">
        <v>3410</v>
      </c>
    </row>
    <row r="1464" spans="1:20" ht="15">
      <c r="A1464" s="85">
        <v>1453</v>
      </c>
      <c r="B1464" s="151" t="s">
        <v>1733</v>
      </c>
      <c r="C1464" s="152" t="s">
        <v>1734</v>
      </c>
      <c r="D1464" s="160" t="s">
        <v>29</v>
      </c>
      <c r="E1464" s="152" t="s">
        <v>2116</v>
      </c>
      <c r="F1464" s="81">
        <v>0</v>
      </c>
      <c r="G1464" s="79" t="s">
        <v>2108</v>
      </c>
      <c r="H1464" s="81">
        <v>0</v>
      </c>
      <c r="I1464" s="79" t="s">
        <v>2108</v>
      </c>
      <c r="J1464" s="81">
        <v>0</v>
      </c>
      <c r="K1464" s="76" t="s">
        <v>2108</v>
      </c>
      <c r="L1464" s="82">
        <v>0</v>
      </c>
      <c r="M1464" s="78" t="s">
        <v>2108</v>
      </c>
      <c r="N1464" s="31">
        <v>1000</v>
      </c>
      <c r="O1464" s="33">
        <v>0</v>
      </c>
      <c r="P1464" s="33">
        <v>0</v>
      </c>
      <c r="Q1464" s="31">
        <v>900</v>
      </c>
      <c r="R1464" s="151">
        <v>0.9</v>
      </c>
      <c r="S1464" s="64">
        <v>0</v>
      </c>
      <c r="T1464" s="151" t="s">
        <v>3410</v>
      </c>
    </row>
    <row r="1465" spans="1:20" ht="15">
      <c r="A1465" s="85">
        <v>1454</v>
      </c>
      <c r="B1465" s="151" t="s">
        <v>2958</v>
      </c>
      <c r="C1465" s="152" t="s">
        <v>2959</v>
      </c>
      <c r="D1465" s="160" t="s">
        <v>29</v>
      </c>
      <c r="E1465" s="152" t="s">
        <v>2144</v>
      </c>
      <c r="F1465" s="81">
        <v>0</v>
      </c>
      <c r="G1465" s="79" t="s">
        <v>2108</v>
      </c>
      <c r="H1465" s="81">
        <v>0</v>
      </c>
      <c r="I1465" s="78" t="s">
        <v>2108</v>
      </c>
      <c r="J1465" s="81">
        <v>0</v>
      </c>
      <c r="K1465" s="76" t="s">
        <v>2108</v>
      </c>
      <c r="L1465" s="82">
        <v>0</v>
      </c>
      <c r="M1465" s="76" t="s">
        <v>2108</v>
      </c>
      <c r="N1465" s="31">
        <v>3969</v>
      </c>
      <c r="O1465" s="33">
        <v>0</v>
      </c>
      <c r="P1465" s="33">
        <v>0</v>
      </c>
      <c r="Q1465" s="31">
        <v>38900</v>
      </c>
      <c r="R1465" s="151">
        <v>9.8</v>
      </c>
      <c r="S1465" s="64">
        <v>4</v>
      </c>
      <c r="T1465" s="151" t="s">
        <v>3410</v>
      </c>
    </row>
    <row r="1466" spans="1:20" ht="15">
      <c r="A1466" s="85">
        <v>1455</v>
      </c>
      <c r="B1466" s="151" t="s">
        <v>2960</v>
      </c>
      <c r="C1466" s="152" t="s">
        <v>2961</v>
      </c>
      <c r="D1466" s="160" t="s">
        <v>29</v>
      </c>
      <c r="E1466" s="152" t="s">
        <v>2397</v>
      </c>
      <c r="F1466" s="81">
        <v>0</v>
      </c>
      <c r="G1466" s="79" t="s">
        <v>2108</v>
      </c>
      <c r="H1466" s="81">
        <v>0</v>
      </c>
      <c r="I1466" s="79" t="s">
        <v>2108</v>
      </c>
      <c r="J1466" s="81">
        <v>11038889253</v>
      </c>
      <c r="K1466" s="78" t="s">
        <v>2108</v>
      </c>
      <c r="L1466" s="82">
        <v>2935012074</v>
      </c>
      <c r="M1466" s="78" t="s">
        <v>2108</v>
      </c>
      <c r="N1466" s="31">
        <v>2871</v>
      </c>
      <c r="O1466" s="33">
        <v>0</v>
      </c>
      <c r="P1466" s="33">
        <v>0</v>
      </c>
      <c r="Q1466" s="31">
        <v>8900</v>
      </c>
      <c r="R1466" s="151">
        <v>3.1</v>
      </c>
      <c r="S1466" s="64">
        <v>1239</v>
      </c>
      <c r="T1466" s="151" t="s">
        <v>3410</v>
      </c>
    </row>
    <row r="1467" spans="1:20" ht="15">
      <c r="A1467" s="85">
        <v>1456</v>
      </c>
      <c r="B1467" s="151" t="s">
        <v>2962</v>
      </c>
      <c r="C1467" s="152" t="s">
        <v>2963</v>
      </c>
      <c r="D1467" s="160" t="s">
        <v>29</v>
      </c>
      <c r="E1467" s="152" t="s">
        <v>2135</v>
      </c>
      <c r="F1467" s="81">
        <v>41216328954</v>
      </c>
      <c r="G1467" s="78">
        <v>-0.03</v>
      </c>
      <c r="H1467" s="81">
        <v>4486308824</v>
      </c>
      <c r="I1467" s="77">
        <v>1.48</v>
      </c>
      <c r="J1467" s="81">
        <v>172192037380</v>
      </c>
      <c r="K1467" s="78">
        <v>0.02</v>
      </c>
      <c r="L1467" s="82">
        <v>7159681932</v>
      </c>
      <c r="M1467" s="73">
        <v>-0.11</v>
      </c>
      <c r="N1467" s="31">
        <v>289</v>
      </c>
      <c r="O1467" s="33">
        <v>0.009</v>
      </c>
      <c r="P1467" s="33">
        <v>0.018</v>
      </c>
      <c r="Q1467" s="31">
        <v>10600</v>
      </c>
      <c r="R1467" s="151">
        <v>36.7</v>
      </c>
      <c r="S1467" s="64">
        <v>699</v>
      </c>
      <c r="T1467" s="151" t="s">
        <v>3410</v>
      </c>
    </row>
    <row r="1468" spans="1:20" ht="15">
      <c r="A1468" s="85">
        <v>1457</v>
      </c>
      <c r="B1468" s="151" t="s">
        <v>2964</v>
      </c>
      <c r="C1468" s="152" t="s">
        <v>2965</v>
      </c>
      <c r="D1468" s="160" t="s">
        <v>29</v>
      </c>
      <c r="E1468" s="152" t="s">
        <v>2397</v>
      </c>
      <c r="F1468" s="81">
        <v>0</v>
      </c>
      <c r="G1468" s="79" t="s">
        <v>2108</v>
      </c>
      <c r="H1468" s="81">
        <v>0</v>
      </c>
      <c r="I1468" s="79" t="s">
        <v>2108</v>
      </c>
      <c r="J1468" s="81">
        <v>0</v>
      </c>
      <c r="K1468" s="78" t="s">
        <v>2108</v>
      </c>
      <c r="L1468" s="82">
        <v>0</v>
      </c>
      <c r="M1468" s="77" t="s">
        <v>2108</v>
      </c>
      <c r="N1468" s="31">
        <v>980</v>
      </c>
      <c r="O1468" s="33">
        <v>0</v>
      </c>
      <c r="P1468" s="33">
        <v>0</v>
      </c>
      <c r="Q1468" s="31">
        <v>10000</v>
      </c>
      <c r="R1468" s="151">
        <v>10.2</v>
      </c>
      <c r="S1468" s="64">
        <v>0</v>
      </c>
      <c r="T1468" s="151" t="s">
        <v>3410</v>
      </c>
    </row>
    <row r="1469" spans="1:20" ht="15">
      <c r="A1469" s="85">
        <v>1458</v>
      </c>
      <c r="B1469" s="151" t="s">
        <v>1743</v>
      </c>
      <c r="C1469" s="152" t="s">
        <v>1744</v>
      </c>
      <c r="D1469" s="160" t="s">
        <v>29</v>
      </c>
      <c r="E1469" s="152" t="s">
        <v>2116</v>
      </c>
      <c r="F1469" s="81">
        <v>29242996637</v>
      </c>
      <c r="G1469" s="73">
        <v>0.35</v>
      </c>
      <c r="H1469" s="81">
        <v>11415813697</v>
      </c>
      <c r="I1469" s="79">
        <v>2.07</v>
      </c>
      <c r="J1469" s="81">
        <v>92974879105</v>
      </c>
      <c r="K1469" s="79">
        <v>1.11</v>
      </c>
      <c r="L1469" s="82">
        <v>31779619868</v>
      </c>
      <c r="M1469" s="79">
        <v>3.77</v>
      </c>
      <c r="N1469" s="31">
        <v>1947</v>
      </c>
      <c r="O1469" s="33">
        <v>0.062</v>
      </c>
      <c r="P1469" s="33">
        <v>0.156</v>
      </c>
      <c r="Q1469" s="31">
        <v>7400</v>
      </c>
      <c r="R1469" s="151">
        <v>3.8</v>
      </c>
      <c r="S1469" s="64">
        <v>2035</v>
      </c>
      <c r="T1469" s="151" t="s">
        <v>3410</v>
      </c>
    </row>
    <row r="1470" spans="1:20" ht="15">
      <c r="A1470" s="85">
        <v>1459</v>
      </c>
      <c r="B1470" s="151" t="s">
        <v>1745</v>
      </c>
      <c r="C1470" s="152" t="s">
        <v>1746</v>
      </c>
      <c r="D1470" s="160" t="s">
        <v>29</v>
      </c>
      <c r="E1470" s="152" t="s">
        <v>2175</v>
      </c>
      <c r="F1470" s="81">
        <v>0</v>
      </c>
      <c r="G1470" s="79" t="s">
        <v>2108</v>
      </c>
      <c r="H1470" s="81">
        <v>0</v>
      </c>
      <c r="I1470" s="76" t="s">
        <v>2108</v>
      </c>
      <c r="J1470" s="81">
        <v>0</v>
      </c>
      <c r="K1470" s="73" t="s">
        <v>2108</v>
      </c>
      <c r="L1470" s="82">
        <v>0</v>
      </c>
      <c r="M1470" s="76" t="s">
        <v>2108</v>
      </c>
      <c r="N1470" s="31">
        <v>1558</v>
      </c>
      <c r="O1470" s="33">
        <v>0</v>
      </c>
      <c r="P1470" s="33">
        <v>0</v>
      </c>
      <c r="Q1470" s="31">
        <v>36000</v>
      </c>
      <c r="R1470" s="151">
        <v>23.1</v>
      </c>
      <c r="S1470" s="64">
        <v>0</v>
      </c>
      <c r="T1470" s="151" t="s">
        <v>3410</v>
      </c>
    </row>
    <row r="1471" spans="1:20" ht="15">
      <c r="A1471" s="85">
        <v>1460</v>
      </c>
      <c r="B1471" s="151" t="s">
        <v>1747</v>
      </c>
      <c r="C1471" s="152" t="s">
        <v>1748</v>
      </c>
      <c r="D1471" s="160" t="s">
        <v>29</v>
      </c>
      <c r="E1471" s="152" t="s">
        <v>2121</v>
      </c>
      <c r="F1471" s="81">
        <v>0</v>
      </c>
      <c r="G1471" s="79" t="s">
        <v>2108</v>
      </c>
      <c r="H1471" s="81">
        <v>0</v>
      </c>
      <c r="I1471" s="79" t="s">
        <v>2108</v>
      </c>
      <c r="J1471" s="81">
        <v>0</v>
      </c>
      <c r="K1471" s="79" t="s">
        <v>2108</v>
      </c>
      <c r="L1471" s="82">
        <v>0</v>
      </c>
      <c r="M1471" s="79" t="s">
        <v>2108</v>
      </c>
      <c r="N1471" s="31">
        <v>-1833</v>
      </c>
      <c r="O1471" s="33">
        <v>0</v>
      </c>
      <c r="P1471" s="33">
        <v>0</v>
      </c>
      <c r="Q1471" s="31">
        <v>11000</v>
      </c>
      <c r="R1471" s="151">
        <v>-6</v>
      </c>
      <c r="S1471" s="64">
        <v>0</v>
      </c>
      <c r="T1471" s="151" t="s">
        <v>3410</v>
      </c>
    </row>
    <row r="1472" spans="1:20" ht="15">
      <c r="A1472" s="85">
        <v>1461</v>
      </c>
      <c r="B1472" s="151" t="s">
        <v>2966</v>
      </c>
      <c r="C1472" s="152" t="s">
        <v>2967</v>
      </c>
      <c r="D1472" s="160" t="s">
        <v>29</v>
      </c>
      <c r="E1472" s="152" t="s">
        <v>2116</v>
      </c>
      <c r="F1472" s="81">
        <v>0</v>
      </c>
      <c r="G1472" s="79" t="s">
        <v>2108</v>
      </c>
      <c r="H1472" s="81">
        <v>0</v>
      </c>
      <c r="I1472" s="78" t="s">
        <v>2108</v>
      </c>
      <c r="J1472" s="81">
        <v>0</v>
      </c>
      <c r="K1472" s="78" t="s">
        <v>2108</v>
      </c>
      <c r="L1472" s="82">
        <v>0</v>
      </c>
      <c r="M1472" s="78" t="s">
        <v>2108</v>
      </c>
      <c r="N1472" s="31">
        <v>372</v>
      </c>
      <c r="O1472" s="33">
        <v>0</v>
      </c>
      <c r="P1472" s="33">
        <v>0</v>
      </c>
      <c r="Q1472" s="31">
        <v>9700</v>
      </c>
      <c r="R1472" s="151">
        <v>26.1</v>
      </c>
      <c r="S1472" s="64">
        <v>0</v>
      </c>
      <c r="T1472" s="151" t="s">
        <v>3410</v>
      </c>
    </row>
    <row r="1473" spans="1:20" ht="15">
      <c r="A1473" s="85">
        <v>1462</v>
      </c>
      <c r="B1473" s="151" t="s">
        <v>2968</v>
      </c>
      <c r="C1473" s="152" t="s">
        <v>2969</v>
      </c>
      <c r="D1473" s="160" t="s">
        <v>29</v>
      </c>
      <c r="E1473" s="152" t="s">
        <v>2629</v>
      </c>
      <c r="F1473" s="81">
        <v>0</v>
      </c>
      <c r="G1473" s="79" t="s">
        <v>2108</v>
      </c>
      <c r="H1473" s="81">
        <v>0</v>
      </c>
      <c r="I1473" s="79" t="s">
        <v>2108</v>
      </c>
      <c r="J1473" s="81">
        <v>0</v>
      </c>
      <c r="K1473" s="78" t="s">
        <v>2108</v>
      </c>
      <c r="L1473" s="82">
        <v>0</v>
      </c>
      <c r="M1473" s="77" t="s">
        <v>2108</v>
      </c>
      <c r="N1473" s="31">
        <v>2327</v>
      </c>
      <c r="O1473" s="33">
        <v>0</v>
      </c>
      <c r="P1473" s="33">
        <v>0</v>
      </c>
      <c r="Q1473" s="31">
        <v>12100</v>
      </c>
      <c r="R1473" s="151">
        <v>5.2</v>
      </c>
      <c r="S1473" s="64">
        <v>35</v>
      </c>
      <c r="T1473" s="151" t="s">
        <v>3410</v>
      </c>
    </row>
    <row r="1474" spans="1:20" ht="15">
      <c r="A1474" s="85">
        <v>1463</v>
      </c>
      <c r="B1474" s="151" t="s">
        <v>2970</v>
      </c>
      <c r="C1474" s="152" t="s">
        <v>2971</v>
      </c>
      <c r="D1474" s="160" t="s">
        <v>29</v>
      </c>
      <c r="E1474" s="152" t="s">
        <v>2144</v>
      </c>
      <c r="F1474" s="81">
        <v>0</v>
      </c>
      <c r="G1474" s="79" t="s">
        <v>2108</v>
      </c>
      <c r="H1474" s="81">
        <v>0</v>
      </c>
      <c r="I1474" s="78" t="s">
        <v>2108</v>
      </c>
      <c r="J1474" s="81">
        <v>104296565082</v>
      </c>
      <c r="K1474" s="78">
        <v>-0.37</v>
      </c>
      <c r="L1474" s="82">
        <v>-2998825523</v>
      </c>
      <c r="M1474" s="78">
        <v>-2.85</v>
      </c>
      <c r="N1474" s="31">
        <v>144</v>
      </c>
      <c r="O1474" s="33">
        <v>0</v>
      </c>
      <c r="P1474" s="33">
        <v>0</v>
      </c>
      <c r="Q1474" s="31">
        <v>22400</v>
      </c>
      <c r="R1474" s="151">
        <v>155.5</v>
      </c>
      <c r="S1474" s="64">
        <v>39</v>
      </c>
      <c r="T1474" s="151" t="s">
        <v>3410</v>
      </c>
    </row>
    <row r="1475" spans="1:20" ht="15">
      <c r="A1475" s="85">
        <v>1464</v>
      </c>
      <c r="B1475" s="151" t="s">
        <v>2972</v>
      </c>
      <c r="C1475" s="152" t="s">
        <v>2973</v>
      </c>
      <c r="D1475" s="160" t="s">
        <v>29</v>
      </c>
      <c r="E1475" s="152" t="s">
        <v>2116</v>
      </c>
      <c r="F1475" s="81">
        <v>0</v>
      </c>
      <c r="G1475" s="79" t="s">
        <v>2108</v>
      </c>
      <c r="H1475" s="81">
        <v>0</v>
      </c>
      <c r="I1475" s="79" t="s">
        <v>2108</v>
      </c>
      <c r="J1475" s="81">
        <v>0</v>
      </c>
      <c r="K1475" s="78" t="s">
        <v>2108</v>
      </c>
      <c r="L1475" s="82">
        <v>0</v>
      </c>
      <c r="M1475" s="78" t="s">
        <v>2108</v>
      </c>
      <c r="N1475" s="31">
        <v>714</v>
      </c>
      <c r="O1475" s="33">
        <v>0</v>
      </c>
      <c r="P1475" s="33">
        <v>0</v>
      </c>
      <c r="Q1475" s="31">
        <v>8500</v>
      </c>
      <c r="R1475" s="151">
        <v>11.9</v>
      </c>
      <c r="S1475" s="64">
        <v>274</v>
      </c>
      <c r="T1475" s="151" t="s">
        <v>3410</v>
      </c>
    </row>
    <row r="1476" spans="1:20" ht="15">
      <c r="A1476" s="85">
        <v>1465</v>
      </c>
      <c r="B1476" s="151" t="s">
        <v>2974</v>
      </c>
      <c r="C1476" s="152" t="s">
        <v>2975</v>
      </c>
      <c r="D1476" s="160" t="s">
        <v>29</v>
      </c>
      <c r="E1476" s="152" t="s">
        <v>2106</v>
      </c>
      <c r="F1476" s="81">
        <v>0</v>
      </c>
      <c r="G1476" s="79" t="s">
        <v>2108</v>
      </c>
      <c r="H1476" s="81">
        <v>0</v>
      </c>
      <c r="I1476" s="77" t="s">
        <v>2108</v>
      </c>
      <c r="J1476" s="81">
        <v>654165538717</v>
      </c>
      <c r="K1476" s="73">
        <v>-0.37</v>
      </c>
      <c r="L1476" s="82">
        <v>1683645527</v>
      </c>
      <c r="M1476" s="78">
        <v>-0.94</v>
      </c>
      <c r="N1476" s="31"/>
      <c r="O1476" s="33">
        <v>0</v>
      </c>
      <c r="P1476" s="33">
        <v>0</v>
      </c>
      <c r="Q1476" s="31">
        <v>0</v>
      </c>
      <c r="R1476" s="151">
        <v>0</v>
      </c>
      <c r="S1476" s="64">
        <v>0</v>
      </c>
      <c r="T1476" s="151" t="s">
        <v>3410</v>
      </c>
    </row>
    <row r="1477" spans="1:20" ht="15">
      <c r="A1477" s="85">
        <v>1466</v>
      </c>
      <c r="B1477" s="151" t="s">
        <v>1753</v>
      </c>
      <c r="C1477" s="152" t="s">
        <v>1754</v>
      </c>
      <c r="D1477" s="160" t="s">
        <v>29</v>
      </c>
      <c r="E1477" s="152" t="s">
        <v>2111</v>
      </c>
      <c r="F1477" s="64">
        <v>0</v>
      </c>
      <c r="G1477" s="79" t="s">
        <v>2108</v>
      </c>
      <c r="H1477" s="64">
        <v>0</v>
      </c>
      <c r="I1477" s="73" t="s">
        <v>2108</v>
      </c>
      <c r="J1477" s="64">
        <v>0</v>
      </c>
      <c r="K1477" s="73" t="s">
        <v>2108</v>
      </c>
      <c r="L1477" s="84">
        <v>0</v>
      </c>
      <c r="M1477" s="77" t="s">
        <v>2108</v>
      </c>
      <c r="N1477" s="31">
        <v>-1000</v>
      </c>
      <c r="O1477" s="162">
        <v>0</v>
      </c>
      <c r="P1477" s="33">
        <v>0</v>
      </c>
      <c r="Q1477" s="84">
        <v>200</v>
      </c>
      <c r="R1477" s="151">
        <v>-0.2</v>
      </c>
      <c r="S1477" s="64">
        <v>352</v>
      </c>
      <c r="T1477" s="151" t="s">
        <v>3410</v>
      </c>
    </row>
    <row r="1478" spans="1:20" ht="15">
      <c r="A1478" s="85">
        <v>1467</v>
      </c>
      <c r="B1478" s="151" t="s">
        <v>1757</v>
      </c>
      <c r="C1478" s="152" t="s">
        <v>1758</v>
      </c>
      <c r="D1478" s="160" t="s">
        <v>29</v>
      </c>
      <c r="E1478" s="152" t="s">
        <v>2116</v>
      </c>
      <c r="F1478" s="64">
        <v>0</v>
      </c>
      <c r="G1478" s="79" t="s">
        <v>2108</v>
      </c>
      <c r="H1478" s="64">
        <v>0</v>
      </c>
      <c r="I1478" s="32" t="s">
        <v>2108</v>
      </c>
      <c r="J1478" s="64">
        <v>0</v>
      </c>
      <c r="K1478" s="78" t="s">
        <v>2108</v>
      </c>
      <c r="L1478" s="84">
        <v>0</v>
      </c>
      <c r="M1478" s="78" t="s">
        <v>2108</v>
      </c>
      <c r="N1478" s="31">
        <v>-3000</v>
      </c>
      <c r="O1478" s="162">
        <v>0</v>
      </c>
      <c r="P1478" s="33">
        <v>0</v>
      </c>
      <c r="Q1478" s="84">
        <v>300</v>
      </c>
      <c r="R1478" s="151">
        <v>-0.1</v>
      </c>
      <c r="S1478" s="64">
        <v>852</v>
      </c>
      <c r="T1478" s="151" t="s">
        <v>3410</v>
      </c>
    </row>
    <row r="1479" spans="1:20" ht="15">
      <c r="A1479" s="85">
        <v>1468</v>
      </c>
      <c r="B1479" s="151" t="s">
        <v>2976</v>
      </c>
      <c r="C1479" s="152" t="s">
        <v>2977</v>
      </c>
      <c r="D1479" s="160" t="s">
        <v>29</v>
      </c>
      <c r="E1479" s="152" t="s">
        <v>2135</v>
      </c>
      <c r="F1479" s="64">
        <v>0</v>
      </c>
      <c r="G1479" s="79" t="s">
        <v>2108</v>
      </c>
      <c r="H1479" s="64">
        <v>0</v>
      </c>
      <c r="I1479" s="73" t="s">
        <v>2108</v>
      </c>
      <c r="J1479" s="64">
        <v>0</v>
      </c>
      <c r="K1479" s="73" t="s">
        <v>2108</v>
      </c>
      <c r="L1479" s="84">
        <v>0</v>
      </c>
      <c r="M1479" s="73" t="s">
        <v>2108</v>
      </c>
      <c r="N1479" s="31">
        <v>12727</v>
      </c>
      <c r="O1479" s="162">
        <v>0</v>
      </c>
      <c r="P1479" s="33">
        <v>0</v>
      </c>
      <c r="Q1479" s="84">
        <v>70000</v>
      </c>
      <c r="R1479" s="151">
        <v>5.5</v>
      </c>
      <c r="S1479" s="64">
        <v>91</v>
      </c>
      <c r="T1479" s="151" t="s">
        <v>3410</v>
      </c>
    </row>
    <row r="1480" spans="1:20" ht="15">
      <c r="A1480" s="85">
        <v>1469</v>
      </c>
      <c r="B1480" s="151" t="s">
        <v>1767</v>
      </c>
      <c r="C1480" s="152" t="s">
        <v>2255</v>
      </c>
      <c r="D1480" s="160" t="s">
        <v>29</v>
      </c>
      <c r="E1480" s="152" t="s">
        <v>2130</v>
      </c>
      <c r="F1480" s="64">
        <v>15727373106</v>
      </c>
      <c r="G1480" s="78">
        <v>-0.15</v>
      </c>
      <c r="H1480" s="64">
        <v>210221633</v>
      </c>
      <c r="I1480" s="77">
        <v>3.1</v>
      </c>
      <c r="J1480" s="64">
        <v>56037066413</v>
      </c>
      <c r="K1480" s="77">
        <v>-0.35</v>
      </c>
      <c r="L1480" s="84">
        <v>345276184</v>
      </c>
      <c r="M1480" s="78">
        <v>0.32</v>
      </c>
      <c r="N1480" s="31">
        <v>206</v>
      </c>
      <c r="O1480" s="162">
        <v>0.035</v>
      </c>
      <c r="P1480" s="33">
        <v>0.04</v>
      </c>
      <c r="Q1480" s="84">
        <v>16500</v>
      </c>
      <c r="R1480" s="151">
        <v>80.1</v>
      </c>
      <c r="S1480" s="64">
        <v>22</v>
      </c>
      <c r="T1480" s="151" t="s">
        <v>3410</v>
      </c>
    </row>
    <row r="1481" spans="1:20" ht="15">
      <c r="A1481" s="85">
        <v>1470</v>
      </c>
      <c r="B1481" s="151" t="s">
        <v>2978</v>
      </c>
      <c r="C1481" s="152" t="s">
        <v>2979</v>
      </c>
      <c r="D1481" s="160" t="s">
        <v>29</v>
      </c>
      <c r="E1481" s="152" t="s">
        <v>2107</v>
      </c>
      <c r="F1481" s="64">
        <v>0</v>
      </c>
      <c r="G1481" s="79" t="s">
        <v>2108</v>
      </c>
      <c r="H1481" s="64">
        <v>0</v>
      </c>
      <c r="I1481" s="32" t="s">
        <v>2108</v>
      </c>
      <c r="J1481" s="64">
        <v>0</v>
      </c>
      <c r="K1481" s="32" t="s">
        <v>2108</v>
      </c>
      <c r="L1481" s="84">
        <v>0</v>
      </c>
      <c r="M1481" s="32" t="s">
        <v>2108</v>
      </c>
      <c r="N1481" s="31"/>
      <c r="O1481" s="162">
        <v>0</v>
      </c>
      <c r="P1481" s="33">
        <v>0</v>
      </c>
      <c r="Q1481" s="84">
        <v>0</v>
      </c>
      <c r="R1481" s="151">
        <v>0</v>
      </c>
      <c r="S1481" s="64">
        <v>0</v>
      </c>
      <c r="T1481" s="151" t="s">
        <v>3410</v>
      </c>
    </row>
    <row r="1482" spans="1:20" ht="15">
      <c r="A1482" s="85">
        <v>1471</v>
      </c>
      <c r="B1482" s="151" t="s">
        <v>1775</v>
      </c>
      <c r="C1482" s="152" t="s">
        <v>1355</v>
      </c>
      <c r="D1482" s="160" t="s">
        <v>29</v>
      </c>
      <c r="E1482" s="152" t="s">
        <v>2116</v>
      </c>
      <c r="F1482" s="64">
        <v>0</v>
      </c>
      <c r="G1482" s="79" t="s">
        <v>2108</v>
      </c>
      <c r="H1482" s="64">
        <v>0</v>
      </c>
      <c r="I1482" s="32" t="s">
        <v>2108</v>
      </c>
      <c r="J1482" s="64">
        <v>0</v>
      </c>
      <c r="K1482" s="32" t="s">
        <v>2108</v>
      </c>
      <c r="L1482" s="84">
        <v>0</v>
      </c>
      <c r="M1482" s="32" t="s">
        <v>2108</v>
      </c>
      <c r="N1482" s="31">
        <v>-9000</v>
      </c>
      <c r="O1482" s="162">
        <v>0</v>
      </c>
      <c r="P1482" s="33">
        <v>0</v>
      </c>
      <c r="Q1482" s="84">
        <v>900</v>
      </c>
      <c r="R1482" s="151">
        <v>-0.1</v>
      </c>
      <c r="S1482" s="64">
        <v>13</v>
      </c>
      <c r="T1482" s="151" t="s">
        <v>3410</v>
      </c>
    </row>
    <row r="1483" spans="1:20" ht="15">
      <c r="A1483" s="85">
        <v>1472</v>
      </c>
      <c r="B1483" s="151" t="s">
        <v>1782</v>
      </c>
      <c r="C1483" s="152" t="s">
        <v>2980</v>
      </c>
      <c r="D1483" s="160" t="s">
        <v>29</v>
      </c>
      <c r="E1483" s="152" t="s">
        <v>2151</v>
      </c>
      <c r="F1483" s="64">
        <v>675686765538</v>
      </c>
      <c r="G1483" s="77">
        <v>0.82</v>
      </c>
      <c r="H1483" s="64">
        <v>8016697482</v>
      </c>
      <c r="I1483" s="78">
        <v>0.03</v>
      </c>
      <c r="J1483" s="64">
        <v>2452162460263</v>
      </c>
      <c r="K1483" s="78">
        <v>0.65</v>
      </c>
      <c r="L1483" s="84">
        <v>77855189200</v>
      </c>
      <c r="M1483" s="78">
        <v>1.04</v>
      </c>
      <c r="N1483" s="31">
        <v>4290</v>
      </c>
      <c r="O1483" s="162">
        <v>0.159</v>
      </c>
      <c r="P1483" s="33">
        <v>0.264</v>
      </c>
      <c r="Q1483" s="84">
        <v>13300</v>
      </c>
      <c r="R1483" s="151">
        <v>3.1</v>
      </c>
      <c r="S1483" s="64">
        <v>6460</v>
      </c>
      <c r="T1483" s="151" t="s">
        <v>3410</v>
      </c>
    </row>
    <row r="1484" spans="1:20" ht="15">
      <c r="A1484" s="85">
        <v>1473</v>
      </c>
      <c r="B1484" s="151" t="s">
        <v>2981</v>
      </c>
      <c r="C1484" s="152" t="s">
        <v>2982</v>
      </c>
      <c r="D1484" s="160" t="s">
        <v>29</v>
      </c>
      <c r="E1484" s="152" t="s">
        <v>2116</v>
      </c>
      <c r="F1484" s="64">
        <v>0</v>
      </c>
      <c r="G1484" s="79" t="s">
        <v>2108</v>
      </c>
      <c r="H1484" s="64">
        <v>0</v>
      </c>
      <c r="I1484" s="78" t="s">
        <v>2108</v>
      </c>
      <c r="J1484" s="64">
        <v>0</v>
      </c>
      <c r="K1484" s="73" t="s">
        <v>2108</v>
      </c>
      <c r="L1484" s="84">
        <v>0</v>
      </c>
      <c r="M1484" s="78" t="s">
        <v>2108</v>
      </c>
      <c r="N1484" s="31">
        <v>4487</v>
      </c>
      <c r="O1484" s="162">
        <v>0</v>
      </c>
      <c r="P1484" s="33">
        <v>0</v>
      </c>
      <c r="Q1484" s="84">
        <v>35000</v>
      </c>
      <c r="R1484" s="151">
        <v>7.8</v>
      </c>
      <c r="S1484" s="64">
        <v>0</v>
      </c>
      <c r="T1484" s="151" t="s">
        <v>3410</v>
      </c>
    </row>
    <row r="1485" spans="1:20" ht="15">
      <c r="A1485" s="85">
        <v>1474</v>
      </c>
      <c r="B1485" s="151" t="s">
        <v>2983</v>
      </c>
      <c r="C1485" s="152" t="s">
        <v>2984</v>
      </c>
      <c r="D1485" s="160" t="s">
        <v>29</v>
      </c>
      <c r="E1485" s="152" t="s">
        <v>2116</v>
      </c>
      <c r="F1485" s="64">
        <v>131775150803</v>
      </c>
      <c r="G1485" s="79" t="s">
        <v>2108</v>
      </c>
      <c r="H1485" s="64">
        <v>4358155541</v>
      </c>
      <c r="I1485" s="32" t="s">
        <v>2108</v>
      </c>
      <c r="J1485" s="64">
        <v>229009462672</v>
      </c>
      <c r="K1485" s="76" t="s">
        <v>2108</v>
      </c>
      <c r="L1485" s="84">
        <v>4797103115</v>
      </c>
      <c r="M1485" s="76" t="s">
        <v>2108</v>
      </c>
      <c r="N1485" s="31">
        <v>6810</v>
      </c>
      <c r="O1485" s="162">
        <v>0</v>
      </c>
      <c r="P1485" s="33">
        <v>0</v>
      </c>
      <c r="Q1485" s="84">
        <v>14300</v>
      </c>
      <c r="R1485" s="151">
        <v>2.1</v>
      </c>
      <c r="S1485" s="64">
        <v>691</v>
      </c>
      <c r="T1485" s="151" t="s">
        <v>3410</v>
      </c>
    </row>
    <row r="1486" spans="1:20" ht="15">
      <c r="A1486" s="85">
        <v>1475</v>
      </c>
      <c r="B1486" s="151" t="s">
        <v>1800</v>
      </c>
      <c r="C1486" s="152" t="s">
        <v>1801</v>
      </c>
      <c r="D1486" s="160" t="s">
        <v>29</v>
      </c>
      <c r="E1486" s="152" t="s">
        <v>2184</v>
      </c>
      <c r="F1486" s="64">
        <v>0</v>
      </c>
      <c r="G1486" s="79" t="s">
        <v>2108</v>
      </c>
      <c r="H1486" s="64">
        <v>0</v>
      </c>
      <c r="I1486" s="78" t="s">
        <v>2108</v>
      </c>
      <c r="J1486" s="64">
        <v>0</v>
      </c>
      <c r="K1486" s="78" t="s">
        <v>2108</v>
      </c>
      <c r="L1486" s="84">
        <v>0</v>
      </c>
      <c r="M1486" s="78" t="s">
        <v>2108</v>
      </c>
      <c r="N1486" s="31">
        <v>-4167</v>
      </c>
      <c r="O1486" s="162">
        <v>0</v>
      </c>
      <c r="P1486" s="33">
        <v>0</v>
      </c>
      <c r="Q1486" s="84">
        <v>5000</v>
      </c>
      <c r="R1486" s="151">
        <v>-1.2</v>
      </c>
      <c r="S1486" s="64">
        <v>122</v>
      </c>
      <c r="T1486" s="151" t="s">
        <v>3410</v>
      </c>
    </row>
    <row r="1487" spans="1:20" ht="15">
      <c r="A1487" s="85">
        <v>1476</v>
      </c>
      <c r="B1487" s="151" t="s">
        <v>1802</v>
      </c>
      <c r="C1487" s="152" t="s">
        <v>1803</v>
      </c>
      <c r="D1487" s="160" t="s">
        <v>29</v>
      </c>
      <c r="E1487" s="152" t="s">
        <v>2171</v>
      </c>
      <c r="F1487" s="64">
        <v>222178075394</v>
      </c>
      <c r="G1487" s="73">
        <v>0.2</v>
      </c>
      <c r="H1487" s="64">
        <v>5415441210</v>
      </c>
      <c r="I1487" s="76">
        <v>-0.64</v>
      </c>
      <c r="J1487" s="64">
        <v>651812874126</v>
      </c>
      <c r="K1487" s="76">
        <v>0.02</v>
      </c>
      <c r="L1487" s="84">
        <v>11229525669</v>
      </c>
      <c r="M1487" s="76">
        <v>-0.54</v>
      </c>
      <c r="N1487" s="31">
        <v>383</v>
      </c>
      <c r="O1487" s="162">
        <v>0.011</v>
      </c>
      <c r="P1487" s="33">
        <v>0.078</v>
      </c>
      <c r="Q1487" s="84">
        <v>1800</v>
      </c>
      <c r="R1487" s="151">
        <v>4.7</v>
      </c>
      <c r="S1487" s="64">
        <v>114</v>
      </c>
      <c r="T1487" s="151" t="s">
        <v>3410</v>
      </c>
    </row>
    <row r="1488" spans="1:20" ht="15">
      <c r="A1488" s="85">
        <v>1477</v>
      </c>
      <c r="B1488" s="151" t="s">
        <v>1806</v>
      </c>
      <c r="C1488" s="152" t="s">
        <v>1807</v>
      </c>
      <c r="D1488" s="160" t="s">
        <v>29</v>
      </c>
      <c r="E1488" s="152" t="s">
        <v>2132</v>
      </c>
      <c r="F1488" s="64">
        <v>0</v>
      </c>
      <c r="G1488" s="79" t="s">
        <v>2108</v>
      </c>
      <c r="H1488" s="64">
        <v>0</v>
      </c>
      <c r="I1488" s="32" t="s">
        <v>2108</v>
      </c>
      <c r="J1488" s="64">
        <v>0</v>
      </c>
      <c r="K1488" s="78" t="s">
        <v>2108</v>
      </c>
      <c r="L1488" s="84">
        <v>0</v>
      </c>
      <c r="M1488" s="78" t="s">
        <v>2108</v>
      </c>
      <c r="N1488" s="31">
        <v>3920</v>
      </c>
      <c r="O1488" s="162">
        <v>0</v>
      </c>
      <c r="P1488" s="33">
        <v>0</v>
      </c>
      <c r="Q1488" s="84">
        <v>9800</v>
      </c>
      <c r="R1488" s="151">
        <v>2.5</v>
      </c>
      <c r="S1488" s="64">
        <v>9</v>
      </c>
      <c r="T1488" s="151" t="s">
        <v>3410</v>
      </c>
    </row>
    <row r="1489" spans="1:20" ht="15">
      <c r="A1489" s="85">
        <v>1478</v>
      </c>
      <c r="B1489" s="151" t="s">
        <v>1810</v>
      </c>
      <c r="C1489" s="152" t="s">
        <v>1811</v>
      </c>
      <c r="D1489" s="160" t="s">
        <v>29</v>
      </c>
      <c r="E1489" s="152" t="s">
        <v>2151</v>
      </c>
      <c r="F1489" s="64">
        <v>0</v>
      </c>
      <c r="G1489" s="79" t="s">
        <v>2108</v>
      </c>
      <c r="H1489" s="64">
        <v>0</v>
      </c>
      <c r="I1489" s="78" t="s">
        <v>2108</v>
      </c>
      <c r="J1489" s="64">
        <v>0</v>
      </c>
      <c r="K1489" s="77" t="s">
        <v>2108</v>
      </c>
      <c r="L1489" s="84">
        <v>0</v>
      </c>
      <c r="M1489" s="78" t="s">
        <v>2108</v>
      </c>
      <c r="N1489" s="31">
        <v>1870</v>
      </c>
      <c r="O1489" s="162">
        <v>0</v>
      </c>
      <c r="P1489" s="33">
        <v>0</v>
      </c>
      <c r="Q1489" s="84">
        <v>10100</v>
      </c>
      <c r="R1489" s="151">
        <v>5.4</v>
      </c>
      <c r="S1489" s="64">
        <v>26</v>
      </c>
      <c r="T1489" s="151" t="s">
        <v>3410</v>
      </c>
    </row>
    <row r="1490" spans="1:20" ht="15">
      <c r="A1490" s="85">
        <v>1479</v>
      </c>
      <c r="B1490" s="151" t="s">
        <v>3474</v>
      </c>
      <c r="C1490" s="152" t="s">
        <v>3475</v>
      </c>
      <c r="D1490" s="160" t="s">
        <v>29</v>
      </c>
      <c r="E1490" s="152" t="s">
        <v>2175</v>
      </c>
      <c r="F1490" s="64">
        <v>0</v>
      </c>
      <c r="G1490" s="79" t="s">
        <v>2108</v>
      </c>
      <c r="H1490" s="64">
        <v>0</v>
      </c>
      <c r="I1490" s="32" t="s">
        <v>2108</v>
      </c>
      <c r="J1490" s="64">
        <v>1738333342135</v>
      </c>
      <c r="K1490" s="73">
        <v>0.59</v>
      </c>
      <c r="L1490" s="84">
        <v>-36480582091</v>
      </c>
      <c r="M1490" s="78">
        <v>-0.14</v>
      </c>
      <c r="N1490" s="31">
        <v>3922</v>
      </c>
      <c r="O1490" s="162">
        <v>0</v>
      </c>
      <c r="P1490" s="33">
        <v>0</v>
      </c>
      <c r="Q1490" s="84">
        <v>25100</v>
      </c>
      <c r="R1490" s="151">
        <v>6.4</v>
      </c>
      <c r="S1490" s="64">
        <v>438391</v>
      </c>
      <c r="T1490" s="151" t="s">
        <v>2063</v>
      </c>
    </row>
    <row r="1491" spans="1:20" ht="15">
      <c r="A1491" s="85">
        <v>1480</v>
      </c>
      <c r="B1491" s="151" t="s">
        <v>2985</v>
      </c>
      <c r="C1491" s="152" t="s">
        <v>2986</v>
      </c>
      <c r="D1491" s="160" t="s">
        <v>29</v>
      </c>
      <c r="E1491" s="152" t="s">
        <v>2156</v>
      </c>
      <c r="F1491" s="64">
        <v>0</v>
      </c>
      <c r="G1491" s="79" t="s">
        <v>2108</v>
      </c>
      <c r="H1491" s="64">
        <v>0</v>
      </c>
      <c r="I1491" s="32" t="s">
        <v>2108</v>
      </c>
      <c r="J1491" s="64">
        <v>176487394052</v>
      </c>
      <c r="K1491" s="32">
        <v>-0.17</v>
      </c>
      <c r="L1491" s="84">
        <v>5334626632</v>
      </c>
      <c r="M1491" s="32">
        <v>-0.43</v>
      </c>
      <c r="N1491" s="31">
        <v>1148</v>
      </c>
      <c r="O1491" s="162">
        <v>0</v>
      </c>
      <c r="P1491" s="33">
        <v>0</v>
      </c>
      <c r="Q1491" s="84">
        <v>9300</v>
      </c>
      <c r="R1491" s="151">
        <v>8.1</v>
      </c>
      <c r="S1491" s="64">
        <v>0</v>
      </c>
      <c r="T1491" s="151" t="s">
        <v>3410</v>
      </c>
    </row>
    <row r="1492" spans="1:20" ht="15">
      <c r="A1492" s="85">
        <v>1481</v>
      </c>
      <c r="B1492" s="151" t="s">
        <v>1824</v>
      </c>
      <c r="C1492" s="152" t="s">
        <v>1825</v>
      </c>
      <c r="D1492" s="160" t="s">
        <v>29</v>
      </c>
      <c r="E1492" s="152" t="s">
        <v>2987</v>
      </c>
      <c r="F1492" s="64">
        <v>886276242</v>
      </c>
      <c r="G1492" s="77">
        <v>0.92</v>
      </c>
      <c r="H1492" s="64">
        <v>-4606330910</v>
      </c>
      <c r="I1492" s="78">
        <v>0.14</v>
      </c>
      <c r="J1492" s="64">
        <v>12900858949</v>
      </c>
      <c r="K1492" s="78">
        <v>0.18</v>
      </c>
      <c r="L1492" s="84">
        <v>-18312474347</v>
      </c>
      <c r="M1492" s="78">
        <v>0.31</v>
      </c>
      <c r="N1492" s="31">
        <v>189</v>
      </c>
      <c r="O1492" s="162">
        <v>0.018</v>
      </c>
      <c r="P1492" s="33">
        <v>0.018</v>
      </c>
      <c r="Q1492" s="84">
        <v>49200</v>
      </c>
      <c r="R1492" s="151">
        <v>261</v>
      </c>
      <c r="S1492" s="64">
        <v>1864</v>
      </c>
      <c r="T1492" s="151" t="s">
        <v>3410</v>
      </c>
    </row>
    <row r="1493" spans="1:20" ht="15">
      <c r="A1493" s="85">
        <v>1482</v>
      </c>
      <c r="B1493" s="151" t="s">
        <v>2988</v>
      </c>
      <c r="C1493" s="152" t="s">
        <v>2989</v>
      </c>
      <c r="D1493" s="160" t="s">
        <v>29</v>
      </c>
      <c r="E1493" s="152" t="s">
        <v>2173</v>
      </c>
      <c r="F1493" s="64">
        <v>206867293309</v>
      </c>
      <c r="G1493" s="78">
        <v>-0.2</v>
      </c>
      <c r="H1493" s="64">
        <v>-2004317452</v>
      </c>
      <c r="I1493" s="32">
        <v>0.88</v>
      </c>
      <c r="J1493" s="64">
        <v>917945439704</v>
      </c>
      <c r="K1493" s="32">
        <v>0.36</v>
      </c>
      <c r="L1493" s="84">
        <v>-23366538082</v>
      </c>
      <c r="M1493" s="32">
        <v>-1.34</v>
      </c>
      <c r="N1493" s="31">
        <v>-148</v>
      </c>
      <c r="O1493" s="162">
        <v>0</v>
      </c>
      <c r="P1493" s="33">
        <v>0</v>
      </c>
      <c r="Q1493" s="84">
        <v>5000</v>
      </c>
      <c r="R1493" s="151">
        <v>-33.8</v>
      </c>
      <c r="S1493" s="64">
        <v>1004</v>
      </c>
      <c r="T1493" s="151" t="s">
        <v>3410</v>
      </c>
    </row>
    <row r="1494" spans="1:20" ht="15">
      <c r="A1494" s="85">
        <v>1483</v>
      </c>
      <c r="B1494" s="151" t="s">
        <v>1826</v>
      </c>
      <c r="C1494" s="152" t="s">
        <v>1827</v>
      </c>
      <c r="D1494" s="160" t="s">
        <v>29</v>
      </c>
      <c r="E1494" s="152" t="s">
        <v>2175</v>
      </c>
      <c r="F1494" s="64">
        <v>0</v>
      </c>
      <c r="G1494" s="79" t="s">
        <v>2108</v>
      </c>
      <c r="H1494" s="64">
        <v>0</v>
      </c>
      <c r="I1494" s="32" t="s">
        <v>2108</v>
      </c>
      <c r="J1494" s="64">
        <v>0</v>
      </c>
      <c r="K1494" s="32" t="s">
        <v>2108</v>
      </c>
      <c r="L1494" s="84">
        <v>0</v>
      </c>
      <c r="M1494" s="32" t="s">
        <v>2108</v>
      </c>
      <c r="N1494" s="31">
        <v>-293</v>
      </c>
      <c r="O1494" s="162">
        <v>0</v>
      </c>
      <c r="P1494" s="33">
        <v>0</v>
      </c>
      <c r="Q1494" s="84">
        <v>1200</v>
      </c>
      <c r="R1494" s="151">
        <v>-4.1</v>
      </c>
      <c r="S1494" s="64">
        <v>3300</v>
      </c>
      <c r="T1494" s="151" t="s">
        <v>3410</v>
      </c>
    </row>
    <row r="1495" spans="1:20" ht="15">
      <c r="A1495" s="85">
        <v>1484</v>
      </c>
      <c r="B1495" s="151" t="s">
        <v>1828</v>
      </c>
      <c r="C1495" s="152" t="s">
        <v>1829</v>
      </c>
      <c r="D1495" s="160" t="s">
        <v>29</v>
      </c>
      <c r="E1495" s="152" t="s">
        <v>2164</v>
      </c>
      <c r="F1495" s="64">
        <v>0</v>
      </c>
      <c r="G1495" s="79" t="s">
        <v>2108</v>
      </c>
      <c r="H1495" s="64">
        <v>0</v>
      </c>
      <c r="I1495" s="32" t="s">
        <v>2108</v>
      </c>
      <c r="J1495" s="64">
        <v>708448334806</v>
      </c>
      <c r="K1495" s="78">
        <v>-0.34</v>
      </c>
      <c r="L1495" s="84">
        <v>-8375119339</v>
      </c>
      <c r="M1495" s="78">
        <v>-0.53</v>
      </c>
      <c r="N1495" s="31">
        <v>-488</v>
      </c>
      <c r="O1495" s="162">
        <v>0</v>
      </c>
      <c r="P1495" s="33">
        <v>0</v>
      </c>
      <c r="Q1495" s="84">
        <v>10300</v>
      </c>
      <c r="R1495" s="151">
        <v>-21.1</v>
      </c>
      <c r="S1495" s="64">
        <v>46</v>
      </c>
      <c r="T1495" s="151" t="s">
        <v>3410</v>
      </c>
    </row>
    <row r="1496" spans="1:20" ht="15">
      <c r="A1496" s="85">
        <v>1485</v>
      </c>
      <c r="B1496" s="151" t="s">
        <v>1832</v>
      </c>
      <c r="C1496" s="152" t="s">
        <v>1833</v>
      </c>
      <c r="D1496" s="160" t="s">
        <v>29</v>
      </c>
      <c r="E1496" s="152" t="s">
        <v>2194</v>
      </c>
      <c r="F1496" s="64">
        <v>59050379858</v>
      </c>
      <c r="G1496" s="73">
        <v>0.21</v>
      </c>
      <c r="H1496" s="64">
        <v>845071685</v>
      </c>
      <c r="I1496" s="76">
        <v>0.08</v>
      </c>
      <c r="J1496" s="64">
        <v>224634302943</v>
      </c>
      <c r="K1496" s="77">
        <v>-0.06</v>
      </c>
      <c r="L1496" s="84">
        <v>-22510776818</v>
      </c>
      <c r="M1496" s="78">
        <v>0.6</v>
      </c>
      <c r="N1496" s="31">
        <v>1511</v>
      </c>
      <c r="O1496" s="162">
        <v>0.046</v>
      </c>
      <c r="P1496" s="33">
        <v>0.081</v>
      </c>
      <c r="Q1496" s="84">
        <v>6800</v>
      </c>
      <c r="R1496" s="151">
        <v>4.5</v>
      </c>
      <c r="S1496" s="64">
        <v>291</v>
      </c>
      <c r="T1496" s="151" t="s">
        <v>3410</v>
      </c>
    </row>
    <row r="1497" spans="1:20" ht="15">
      <c r="A1497" s="85">
        <v>1486</v>
      </c>
      <c r="B1497" s="151" t="s">
        <v>1842</v>
      </c>
      <c r="C1497" s="152" t="s">
        <v>1843</v>
      </c>
      <c r="D1497" s="160" t="s">
        <v>29</v>
      </c>
      <c r="E1497" s="152" t="s">
        <v>2109</v>
      </c>
      <c r="F1497" s="64">
        <v>166046761173</v>
      </c>
      <c r="G1497" s="73">
        <v>0.33</v>
      </c>
      <c r="H1497" s="64">
        <v>-590132166</v>
      </c>
      <c r="I1497" s="78">
        <v>0.81</v>
      </c>
      <c r="J1497" s="64">
        <v>623595264963</v>
      </c>
      <c r="K1497" s="78">
        <v>0</v>
      </c>
      <c r="L1497" s="84">
        <v>-10174809402</v>
      </c>
      <c r="M1497" s="78">
        <v>0.62</v>
      </c>
      <c r="N1497" s="31">
        <v>271</v>
      </c>
      <c r="O1497" s="162">
        <v>0.014</v>
      </c>
      <c r="P1497" s="33">
        <v>0.027</v>
      </c>
      <c r="Q1497" s="84">
        <v>22100</v>
      </c>
      <c r="R1497" s="151">
        <v>81.7</v>
      </c>
      <c r="S1497" s="64">
        <v>261</v>
      </c>
      <c r="T1497" s="151" t="s">
        <v>3410</v>
      </c>
    </row>
    <row r="1498" spans="1:20" ht="15">
      <c r="A1498" s="85">
        <v>1487</v>
      </c>
      <c r="B1498" s="151" t="s">
        <v>1846</v>
      </c>
      <c r="C1498" s="152" t="s">
        <v>1847</v>
      </c>
      <c r="D1498" s="160" t="s">
        <v>29</v>
      </c>
      <c r="E1498" s="152" t="s">
        <v>2116</v>
      </c>
      <c r="F1498" s="64">
        <v>0</v>
      </c>
      <c r="G1498" s="79" t="s">
        <v>2108</v>
      </c>
      <c r="H1498" s="64">
        <v>0</v>
      </c>
      <c r="I1498" s="32" t="s">
        <v>2108</v>
      </c>
      <c r="J1498" s="64">
        <v>0</v>
      </c>
      <c r="K1498" s="32" t="s">
        <v>2108</v>
      </c>
      <c r="L1498" s="84">
        <v>0</v>
      </c>
      <c r="M1498" s="32" t="s">
        <v>2108</v>
      </c>
      <c r="N1498" s="31">
        <v>-1636</v>
      </c>
      <c r="O1498" s="162">
        <v>0</v>
      </c>
      <c r="P1498" s="33">
        <v>0</v>
      </c>
      <c r="Q1498" s="84">
        <v>5400</v>
      </c>
      <c r="R1498" s="151">
        <v>-3.3</v>
      </c>
      <c r="S1498" s="64">
        <v>0</v>
      </c>
      <c r="T1498" s="151" t="s">
        <v>3410</v>
      </c>
    </row>
    <row r="1499" spans="1:20" ht="15">
      <c r="A1499" s="85">
        <v>1488</v>
      </c>
      <c r="B1499" s="151" t="s">
        <v>2990</v>
      </c>
      <c r="C1499" s="152" t="s">
        <v>2991</v>
      </c>
      <c r="D1499" s="160" t="s">
        <v>29</v>
      </c>
      <c r="E1499" s="152" t="s">
        <v>2124</v>
      </c>
      <c r="F1499" s="64">
        <v>2451177000000</v>
      </c>
      <c r="G1499" s="77">
        <v>0.78</v>
      </c>
      <c r="H1499" s="64">
        <v>527061000000</v>
      </c>
      <c r="I1499" s="77">
        <v>2.01</v>
      </c>
      <c r="J1499" s="64">
        <v>8647027000000</v>
      </c>
      <c r="K1499" s="73">
        <v>0.51</v>
      </c>
      <c r="L1499" s="84">
        <v>1726274000000</v>
      </c>
      <c r="M1499" s="73">
        <v>1.62</v>
      </c>
      <c r="N1499" s="31">
        <v>3179</v>
      </c>
      <c r="O1499" s="162">
        <v>0.014</v>
      </c>
      <c r="P1499" s="33">
        <v>0.191</v>
      </c>
      <c r="Q1499" s="84">
        <v>26700</v>
      </c>
      <c r="R1499" s="151">
        <v>8.4</v>
      </c>
      <c r="S1499" s="64">
        <v>158295</v>
      </c>
      <c r="T1499" s="151" t="s">
        <v>2068</v>
      </c>
    </row>
    <row r="1500" spans="1:20" ht="15">
      <c r="A1500" s="85">
        <v>1489</v>
      </c>
      <c r="B1500" s="151" t="s">
        <v>2992</v>
      </c>
      <c r="C1500" s="152" t="s">
        <v>2993</v>
      </c>
      <c r="D1500" s="160" t="s">
        <v>29</v>
      </c>
      <c r="E1500" s="152" t="s">
        <v>2121</v>
      </c>
      <c r="F1500" s="64">
        <v>0</v>
      </c>
      <c r="G1500" s="79" t="s">
        <v>2108</v>
      </c>
      <c r="H1500" s="64">
        <v>0</v>
      </c>
      <c r="I1500" s="32" t="s">
        <v>2108</v>
      </c>
      <c r="J1500" s="64">
        <v>0</v>
      </c>
      <c r="K1500" s="78" t="s">
        <v>2108</v>
      </c>
      <c r="L1500" s="84">
        <v>0</v>
      </c>
      <c r="M1500" s="78" t="s">
        <v>2108</v>
      </c>
      <c r="N1500" s="31">
        <v>615</v>
      </c>
      <c r="O1500" s="162">
        <v>0</v>
      </c>
      <c r="P1500" s="33">
        <v>0</v>
      </c>
      <c r="Q1500" s="84">
        <v>13600</v>
      </c>
      <c r="R1500" s="151">
        <v>22.1</v>
      </c>
      <c r="S1500" s="64">
        <v>291</v>
      </c>
      <c r="T1500" s="151" t="s">
        <v>3410</v>
      </c>
    </row>
    <row r="1501" spans="1:20" ht="15">
      <c r="A1501" s="85">
        <v>1490</v>
      </c>
      <c r="B1501" s="151" t="s">
        <v>1854</v>
      </c>
      <c r="C1501" s="152" t="s">
        <v>1855</v>
      </c>
      <c r="D1501" s="160" t="s">
        <v>29</v>
      </c>
      <c r="E1501" s="152" t="s">
        <v>2141</v>
      </c>
      <c r="F1501" s="64">
        <v>0</v>
      </c>
      <c r="G1501" s="79" t="s">
        <v>2108</v>
      </c>
      <c r="H1501" s="64">
        <v>0</v>
      </c>
      <c r="I1501" s="77" t="s">
        <v>2108</v>
      </c>
      <c r="J1501" s="64">
        <v>66868628372</v>
      </c>
      <c r="K1501" s="73" t="s">
        <v>2108</v>
      </c>
      <c r="L1501" s="84">
        <v>1215109807</v>
      </c>
      <c r="M1501" s="73" t="s">
        <v>2108</v>
      </c>
      <c r="N1501" s="31">
        <v>289</v>
      </c>
      <c r="O1501" s="162">
        <v>0</v>
      </c>
      <c r="P1501" s="33">
        <v>0</v>
      </c>
      <c r="Q1501" s="84">
        <v>5000</v>
      </c>
      <c r="R1501" s="151">
        <v>17.3</v>
      </c>
      <c r="S1501" s="64">
        <v>12210</v>
      </c>
      <c r="T1501" s="151" t="s">
        <v>3410</v>
      </c>
    </row>
    <row r="1502" spans="1:20" ht="15">
      <c r="A1502" s="85">
        <v>1491</v>
      </c>
      <c r="B1502" s="151" t="s">
        <v>2994</v>
      </c>
      <c r="C1502" s="152" t="s">
        <v>2995</v>
      </c>
      <c r="D1502" s="160" t="s">
        <v>29</v>
      </c>
      <c r="E1502" s="152" t="s">
        <v>2114</v>
      </c>
      <c r="F1502" s="64">
        <v>1187127168139</v>
      </c>
      <c r="G1502" s="73">
        <v>0.14</v>
      </c>
      <c r="H1502" s="64">
        <v>52965226019</v>
      </c>
      <c r="I1502" s="78">
        <v>2.04</v>
      </c>
      <c r="J1502" s="64">
        <v>4493656155439</v>
      </c>
      <c r="K1502" s="78">
        <v>0.13</v>
      </c>
      <c r="L1502" s="84">
        <v>196870603964</v>
      </c>
      <c r="M1502" s="78">
        <v>2.44</v>
      </c>
      <c r="N1502" s="31">
        <v>1519</v>
      </c>
      <c r="O1502" s="162">
        <v>0.037</v>
      </c>
      <c r="P1502" s="33">
        <v>0.125</v>
      </c>
      <c r="Q1502" s="84">
        <v>4100</v>
      </c>
      <c r="R1502" s="151">
        <v>2.7</v>
      </c>
      <c r="S1502" s="64">
        <v>0</v>
      </c>
      <c r="T1502" s="151" t="s">
        <v>3410</v>
      </c>
    </row>
    <row r="1503" spans="1:20" ht="15">
      <c r="A1503" s="85">
        <v>1492</v>
      </c>
      <c r="B1503" s="151" t="s">
        <v>1862</v>
      </c>
      <c r="C1503" s="152" t="s">
        <v>1863</v>
      </c>
      <c r="D1503" s="160" t="s">
        <v>29</v>
      </c>
      <c r="E1503" s="152" t="s">
        <v>2169</v>
      </c>
      <c r="F1503" s="64">
        <v>700884196145</v>
      </c>
      <c r="G1503" s="78">
        <v>-0.03</v>
      </c>
      <c r="H1503" s="64">
        <v>63366434998</v>
      </c>
      <c r="I1503" s="32">
        <v>0.32</v>
      </c>
      <c r="J1503" s="64">
        <v>2647849996922</v>
      </c>
      <c r="K1503" s="76">
        <v>-0.03</v>
      </c>
      <c r="L1503" s="84">
        <v>157445096327</v>
      </c>
      <c r="M1503" s="76">
        <v>0.1</v>
      </c>
      <c r="N1503" s="31">
        <v>1721</v>
      </c>
      <c r="O1503" s="162">
        <v>0.067</v>
      </c>
      <c r="P1503" s="33">
        <v>0.084</v>
      </c>
      <c r="Q1503" s="84">
        <v>21000</v>
      </c>
      <c r="R1503" s="151">
        <v>12.2</v>
      </c>
      <c r="S1503" s="64">
        <v>5222</v>
      </c>
      <c r="T1503" s="151" t="s">
        <v>3410</v>
      </c>
    </row>
    <row r="1504" spans="1:20" ht="15">
      <c r="A1504" s="85">
        <v>1493</v>
      </c>
      <c r="B1504" s="151" t="s">
        <v>2996</v>
      </c>
      <c r="C1504" s="152" t="s">
        <v>2997</v>
      </c>
      <c r="D1504" s="160" t="s">
        <v>29</v>
      </c>
      <c r="E1504" s="152" t="s">
        <v>2114</v>
      </c>
      <c r="F1504" s="64">
        <v>0</v>
      </c>
      <c r="G1504" s="79" t="s">
        <v>2108</v>
      </c>
      <c r="H1504" s="64">
        <v>0</v>
      </c>
      <c r="I1504" s="78" t="s">
        <v>2108</v>
      </c>
      <c r="J1504" s="64">
        <v>0</v>
      </c>
      <c r="K1504" s="73" t="s">
        <v>2108</v>
      </c>
      <c r="L1504" s="84">
        <v>0</v>
      </c>
      <c r="M1504" s="78" t="s">
        <v>2108</v>
      </c>
      <c r="N1504" s="31">
        <v>437</v>
      </c>
      <c r="O1504" s="162">
        <v>0</v>
      </c>
      <c r="P1504" s="33">
        <v>0</v>
      </c>
      <c r="Q1504" s="84">
        <v>6200</v>
      </c>
      <c r="R1504" s="151">
        <v>14.2</v>
      </c>
      <c r="S1504" s="64">
        <v>2578</v>
      </c>
      <c r="T1504" s="151" t="s">
        <v>3410</v>
      </c>
    </row>
    <row r="1505" spans="1:20" ht="15">
      <c r="A1505" s="85">
        <v>1494</v>
      </c>
      <c r="B1505" s="151" t="s">
        <v>1864</v>
      </c>
      <c r="C1505" s="152" t="s">
        <v>1865</v>
      </c>
      <c r="D1505" s="160" t="s">
        <v>29</v>
      </c>
      <c r="E1505" s="152" t="s">
        <v>2184</v>
      </c>
      <c r="F1505" s="64">
        <v>0</v>
      </c>
      <c r="G1505" s="79" t="s">
        <v>2108</v>
      </c>
      <c r="H1505" s="64">
        <v>0</v>
      </c>
      <c r="I1505" s="32" t="s">
        <v>2108</v>
      </c>
      <c r="J1505" s="64">
        <v>0</v>
      </c>
      <c r="K1505" s="32" t="s">
        <v>2108</v>
      </c>
      <c r="L1505" s="84">
        <v>0</v>
      </c>
      <c r="M1505" s="32" t="s">
        <v>2108</v>
      </c>
      <c r="N1505" s="31">
        <v>729</v>
      </c>
      <c r="O1505" s="162">
        <v>0</v>
      </c>
      <c r="P1505" s="33">
        <v>0</v>
      </c>
      <c r="Q1505" s="84">
        <v>3500</v>
      </c>
      <c r="R1505" s="151">
        <v>4.8</v>
      </c>
      <c r="S1505" s="64">
        <v>0</v>
      </c>
      <c r="T1505" s="151" t="s">
        <v>3410</v>
      </c>
    </row>
    <row r="1506" spans="1:20" ht="15">
      <c r="A1506" s="85">
        <v>1495</v>
      </c>
      <c r="B1506" s="151" t="s">
        <v>2998</v>
      </c>
      <c r="C1506" s="152" t="s">
        <v>2999</v>
      </c>
      <c r="D1506" s="160" t="s">
        <v>29</v>
      </c>
      <c r="E1506" s="152" t="s">
        <v>2151</v>
      </c>
      <c r="F1506" s="64">
        <v>0</v>
      </c>
      <c r="G1506" s="79" t="s">
        <v>2108</v>
      </c>
      <c r="H1506" s="64">
        <v>0</v>
      </c>
      <c r="I1506" s="32" t="s">
        <v>2108</v>
      </c>
      <c r="J1506" s="64">
        <v>672949788002</v>
      </c>
      <c r="K1506" s="32">
        <v>-0.09</v>
      </c>
      <c r="L1506" s="84">
        <v>167038216217</v>
      </c>
      <c r="M1506" s="32">
        <v>0.14</v>
      </c>
      <c r="N1506" s="31">
        <v>9490</v>
      </c>
      <c r="O1506" s="162">
        <v>0</v>
      </c>
      <c r="P1506" s="33">
        <v>0</v>
      </c>
      <c r="Q1506" s="84">
        <v>46500</v>
      </c>
      <c r="R1506" s="151">
        <v>4.9</v>
      </c>
      <c r="S1506" s="64">
        <v>4</v>
      </c>
      <c r="T1506" s="151" t="s">
        <v>3410</v>
      </c>
    </row>
    <row r="1507" spans="1:20" ht="15">
      <c r="A1507" s="85">
        <v>1496</v>
      </c>
      <c r="B1507" s="151" t="s">
        <v>1866</v>
      </c>
      <c r="C1507" s="152" t="s">
        <v>1867</v>
      </c>
      <c r="D1507" s="160" t="s">
        <v>29</v>
      </c>
      <c r="E1507" s="152" t="s">
        <v>2134</v>
      </c>
      <c r="F1507" s="64">
        <v>50985317093</v>
      </c>
      <c r="G1507" s="73">
        <v>0.08</v>
      </c>
      <c r="H1507" s="64">
        <v>-1534521018</v>
      </c>
      <c r="I1507" s="32">
        <v>-0.85</v>
      </c>
      <c r="J1507" s="64">
        <v>205976626942</v>
      </c>
      <c r="K1507" s="78">
        <v>-0.05</v>
      </c>
      <c r="L1507" s="84">
        <v>2637346098</v>
      </c>
      <c r="M1507" s="78">
        <v>-0.65</v>
      </c>
      <c r="N1507" s="31">
        <v>1984</v>
      </c>
      <c r="O1507" s="162">
        <v>0.113</v>
      </c>
      <c r="P1507" s="33">
        <v>0.133</v>
      </c>
      <c r="Q1507" s="84">
        <v>12700</v>
      </c>
      <c r="R1507" s="151">
        <v>6.4</v>
      </c>
      <c r="S1507" s="64">
        <v>261</v>
      </c>
      <c r="T1507" s="151" t="s">
        <v>3410</v>
      </c>
    </row>
    <row r="1508" spans="1:20" ht="15">
      <c r="A1508" s="85">
        <v>1497</v>
      </c>
      <c r="B1508" s="151" t="s">
        <v>3000</v>
      </c>
      <c r="C1508" s="152" t="s">
        <v>3001</v>
      </c>
      <c r="D1508" s="160" t="s">
        <v>29</v>
      </c>
      <c r="E1508" s="152" t="s">
        <v>2116</v>
      </c>
      <c r="F1508" s="64">
        <v>2839154651433</v>
      </c>
      <c r="G1508" s="78">
        <v>-0.05</v>
      </c>
      <c r="H1508" s="64">
        <v>211148206811</v>
      </c>
      <c r="I1508" s="78">
        <v>0.09</v>
      </c>
      <c r="J1508" s="64">
        <v>11378943964043</v>
      </c>
      <c r="K1508" s="78">
        <v>0.11</v>
      </c>
      <c r="L1508" s="84">
        <v>731117587700</v>
      </c>
      <c r="M1508" s="78">
        <v>0.06</v>
      </c>
      <c r="N1508" s="31">
        <v>907</v>
      </c>
      <c r="O1508" s="162">
        <v>0.025</v>
      </c>
      <c r="P1508" s="33">
        <v>0.086</v>
      </c>
      <c r="Q1508" s="84">
        <v>11700</v>
      </c>
      <c r="R1508" s="151">
        <v>12.9</v>
      </c>
      <c r="S1508" s="64">
        <v>0</v>
      </c>
      <c r="T1508" s="151" t="s">
        <v>3410</v>
      </c>
    </row>
    <row r="1509" spans="1:20" ht="15">
      <c r="A1509" s="85">
        <v>1498</v>
      </c>
      <c r="B1509" s="151" t="s">
        <v>3002</v>
      </c>
      <c r="C1509" s="152" t="s">
        <v>3003</v>
      </c>
      <c r="D1509" s="160" t="s">
        <v>29</v>
      </c>
      <c r="E1509" s="152" t="s">
        <v>2147</v>
      </c>
      <c r="F1509" s="64">
        <v>440394577650</v>
      </c>
      <c r="G1509" s="78">
        <v>-0.11</v>
      </c>
      <c r="H1509" s="64">
        <v>-18524995070</v>
      </c>
      <c r="I1509" s="78">
        <v>0.3</v>
      </c>
      <c r="J1509" s="64">
        <v>1921626517747</v>
      </c>
      <c r="K1509" s="78">
        <v>0.28</v>
      </c>
      <c r="L1509" s="84">
        <v>-24802067708</v>
      </c>
      <c r="M1509" s="78">
        <v>0.17</v>
      </c>
      <c r="N1509" s="31">
        <v>3111</v>
      </c>
      <c r="O1509" s="162">
        <v>0.192</v>
      </c>
      <c r="P1509" s="33">
        <v>0.217</v>
      </c>
      <c r="Q1509" s="84">
        <v>16800</v>
      </c>
      <c r="R1509" s="151">
        <v>5.4</v>
      </c>
      <c r="S1509" s="64">
        <v>370</v>
      </c>
      <c r="T1509" s="151" t="s">
        <v>3410</v>
      </c>
    </row>
    <row r="1510" spans="1:20" ht="15">
      <c r="A1510" s="85">
        <v>1499</v>
      </c>
      <c r="B1510" s="151" t="s">
        <v>3004</v>
      </c>
      <c r="C1510" s="152" t="s">
        <v>3005</v>
      </c>
      <c r="D1510" s="160" t="s">
        <v>29</v>
      </c>
      <c r="E1510" s="152" t="s">
        <v>2111</v>
      </c>
      <c r="F1510" s="64">
        <v>0</v>
      </c>
      <c r="G1510" s="79" t="s">
        <v>2108</v>
      </c>
      <c r="H1510" s="64">
        <v>0</v>
      </c>
      <c r="I1510" s="76" t="s">
        <v>2108</v>
      </c>
      <c r="J1510" s="64">
        <v>0</v>
      </c>
      <c r="K1510" s="76" t="s">
        <v>2108</v>
      </c>
      <c r="L1510" s="84">
        <v>0</v>
      </c>
      <c r="M1510" s="76" t="s">
        <v>2108</v>
      </c>
      <c r="N1510" s="31">
        <v>1796</v>
      </c>
      <c r="O1510" s="162">
        <v>0</v>
      </c>
      <c r="P1510" s="33">
        <v>0</v>
      </c>
      <c r="Q1510" s="84">
        <v>8800</v>
      </c>
      <c r="R1510" s="151">
        <v>4.9</v>
      </c>
      <c r="S1510" s="64">
        <v>1013</v>
      </c>
      <c r="T1510" s="151" t="s">
        <v>3410</v>
      </c>
    </row>
    <row r="1511" spans="1:20" ht="15">
      <c r="A1511" s="85">
        <v>1500</v>
      </c>
      <c r="B1511" s="151" t="s">
        <v>3006</v>
      </c>
      <c r="C1511" s="152" t="s">
        <v>3007</v>
      </c>
      <c r="D1511" s="160" t="s">
        <v>29</v>
      </c>
      <c r="E1511" s="152" t="s">
        <v>2116</v>
      </c>
      <c r="F1511" s="64">
        <v>0</v>
      </c>
      <c r="G1511" s="79" t="s">
        <v>2108</v>
      </c>
      <c r="H1511" s="64">
        <v>0</v>
      </c>
      <c r="I1511" s="78" t="s">
        <v>2108</v>
      </c>
      <c r="J1511" s="64">
        <v>498965103348</v>
      </c>
      <c r="K1511" s="76" t="s">
        <v>2108</v>
      </c>
      <c r="L1511" s="84">
        <v>-62525239737</v>
      </c>
      <c r="M1511" s="76" t="s">
        <v>2108</v>
      </c>
      <c r="N1511" s="31">
        <v>-1667</v>
      </c>
      <c r="O1511" s="162">
        <v>0</v>
      </c>
      <c r="P1511" s="33">
        <v>0</v>
      </c>
      <c r="Q1511" s="84">
        <v>6500</v>
      </c>
      <c r="R1511" s="151">
        <v>-3.9</v>
      </c>
      <c r="S1511" s="64">
        <v>22</v>
      </c>
      <c r="T1511" s="151" t="s">
        <v>3410</v>
      </c>
    </row>
    <row r="1512" spans="1:20" ht="15">
      <c r="A1512" s="85">
        <v>1501</v>
      </c>
      <c r="B1512" s="151" t="s">
        <v>1868</v>
      </c>
      <c r="C1512" s="152" t="s">
        <v>3476</v>
      </c>
      <c r="D1512" s="160" t="s">
        <v>29</v>
      </c>
      <c r="E1512" s="152" t="s">
        <v>2156</v>
      </c>
      <c r="F1512" s="64">
        <v>87972397281</v>
      </c>
      <c r="G1512" s="73">
        <v>0.14</v>
      </c>
      <c r="H1512" s="64">
        <v>4393674425</v>
      </c>
      <c r="I1512" s="78">
        <v>0.3</v>
      </c>
      <c r="J1512" s="64">
        <v>222057013776</v>
      </c>
      <c r="K1512" s="73">
        <v>-0.01</v>
      </c>
      <c r="L1512" s="84">
        <v>7868564542</v>
      </c>
      <c r="M1512" s="78">
        <v>-0.14</v>
      </c>
      <c r="N1512" s="31">
        <v>2111</v>
      </c>
      <c r="O1512" s="162">
        <v>0</v>
      </c>
      <c r="P1512" s="33">
        <v>0</v>
      </c>
      <c r="Q1512" s="84">
        <v>22800</v>
      </c>
      <c r="R1512" s="151">
        <v>10.8</v>
      </c>
      <c r="S1512" s="64">
        <v>4</v>
      </c>
      <c r="T1512" s="151" t="s">
        <v>3410</v>
      </c>
    </row>
    <row r="1513" spans="1:20" ht="15">
      <c r="A1513" s="85">
        <v>1502</v>
      </c>
      <c r="B1513" s="151" t="s">
        <v>3008</v>
      </c>
      <c r="C1513" s="152" t="s">
        <v>3009</v>
      </c>
      <c r="D1513" s="160" t="s">
        <v>29</v>
      </c>
      <c r="E1513" s="152" t="s">
        <v>2132</v>
      </c>
      <c r="F1513" s="64">
        <v>4986376335794</v>
      </c>
      <c r="G1513" s="73">
        <v>0.14</v>
      </c>
      <c r="H1513" s="64">
        <v>82645490444</v>
      </c>
      <c r="I1513" s="78">
        <v>5.86</v>
      </c>
      <c r="J1513" s="64">
        <v>18602577845423</v>
      </c>
      <c r="K1513" s="73">
        <v>0.1</v>
      </c>
      <c r="L1513" s="84">
        <v>-163956775577</v>
      </c>
      <c r="M1513" s="77">
        <v>-0.33</v>
      </c>
      <c r="N1513" s="31">
        <v>908</v>
      </c>
      <c r="O1513" s="162">
        <v>0.021</v>
      </c>
      <c r="P1513" s="33">
        <v>0.058</v>
      </c>
      <c r="Q1513" s="84">
        <v>9900</v>
      </c>
      <c r="R1513" s="151">
        <v>10.9</v>
      </c>
      <c r="S1513" s="64">
        <v>424576</v>
      </c>
      <c r="T1513" s="151" t="s">
        <v>2063</v>
      </c>
    </row>
    <row r="1514" spans="1:20" ht="15">
      <c r="A1514" s="85">
        <v>1503</v>
      </c>
      <c r="B1514" s="151" t="s">
        <v>3010</v>
      </c>
      <c r="C1514" s="152" t="s">
        <v>3011</v>
      </c>
      <c r="D1514" s="160" t="s">
        <v>29</v>
      </c>
      <c r="E1514" s="152" t="s">
        <v>2151</v>
      </c>
      <c r="F1514" s="64">
        <v>0</v>
      </c>
      <c r="G1514" s="79" t="s">
        <v>2108</v>
      </c>
      <c r="H1514" s="64">
        <v>0</v>
      </c>
      <c r="I1514" s="32" t="s">
        <v>2108</v>
      </c>
      <c r="J1514" s="64">
        <v>131203325585</v>
      </c>
      <c r="K1514" s="73">
        <v>1.22</v>
      </c>
      <c r="L1514" s="84">
        <v>9052111880</v>
      </c>
      <c r="M1514" s="78">
        <v>1.41</v>
      </c>
      <c r="N1514" s="31">
        <v>1822</v>
      </c>
      <c r="O1514" s="162">
        <v>0</v>
      </c>
      <c r="P1514" s="33">
        <v>0</v>
      </c>
      <c r="Q1514" s="84">
        <v>16400</v>
      </c>
      <c r="R1514" s="151">
        <v>9</v>
      </c>
      <c r="S1514" s="64">
        <v>165</v>
      </c>
      <c r="T1514" s="151" t="s">
        <v>3410</v>
      </c>
    </row>
    <row r="1515" spans="1:20" ht="15">
      <c r="A1515" s="85">
        <v>1504</v>
      </c>
      <c r="B1515" s="151" t="s">
        <v>3012</v>
      </c>
      <c r="C1515" s="152" t="s">
        <v>3013</v>
      </c>
      <c r="D1515" s="160" t="s">
        <v>29</v>
      </c>
      <c r="E1515" s="152" t="s">
        <v>2146</v>
      </c>
      <c r="F1515" s="64">
        <v>0</v>
      </c>
      <c r="G1515" s="79" t="s">
        <v>2108</v>
      </c>
      <c r="H1515" s="64">
        <v>0</v>
      </c>
      <c r="I1515" s="32" t="s">
        <v>2108</v>
      </c>
      <c r="J1515" s="64">
        <v>270393202373</v>
      </c>
      <c r="K1515" s="32">
        <v>-0.73</v>
      </c>
      <c r="L1515" s="84">
        <v>1087391684</v>
      </c>
      <c r="M1515" s="32">
        <v>-0.94</v>
      </c>
      <c r="N1515" s="31">
        <v>2222</v>
      </c>
      <c r="O1515" s="162">
        <v>0</v>
      </c>
      <c r="P1515" s="33">
        <v>0</v>
      </c>
      <c r="Q1515" s="84">
        <v>12000</v>
      </c>
      <c r="R1515" s="151">
        <v>5.4</v>
      </c>
      <c r="S1515" s="64">
        <v>2059</v>
      </c>
      <c r="T1515" s="151" t="s">
        <v>3410</v>
      </c>
    </row>
    <row r="1516" spans="1:20" ht="15">
      <c r="A1516" s="85">
        <v>1505</v>
      </c>
      <c r="B1516" s="151" t="s">
        <v>3402</v>
      </c>
      <c r="C1516" s="152" t="s">
        <v>3403</v>
      </c>
      <c r="D1516" s="160" t="s">
        <v>29</v>
      </c>
      <c r="E1516" s="152" t="s">
        <v>2165</v>
      </c>
      <c r="F1516" s="64">
        <v>0</v>
      </c>
      <c r="G1516" s="79" t="s">
        <v>2108</v>
      </c>
      <c r="H1516" s="64">
        <v>0</v>
      </c>
      <c r="I1516" s="77" t="s">
        <v>2108</v>
      </c>
      <c r="J1516" s="64">
        <v>464440824261</v>
      </c>
      <c r="K1516" s="73">
        <v>0.94</v>
      </c>
      <c r="L1516" s="84">
        <v>87809796618</v>
      </c>
      <c r="M1516" s="78">
        <v>1.45</v>
      </c>
      <c r="N1516" s="31">
        <v>1962</v>
      </c>
      <c r="O1516" s="162">
        <v>0</v>
      </c>
      <c r="P1516" s="33">
        <v>0</v>
      </c>
      <c r="Q1516" s="84">
        <v>20600</v>
      </c>
      <c r="R1516" s="151">
        <v>10.5</v>
      </c>
      <c r="S1516" s="64">
        <v>465</v>
      </c>
      <c r="T1516" s="151" t="s">
        <v>3410</v>
      </c>
    </row>
    <row r="1517" spans="1:20" ht="15">
      <c r="A1517" s="85">
        <v>1506</v>
      </c>
      <c r="B1517" s="151" t="s">
        <v>3014</v>
      </c>
      <c r="C1517" s="152" t="s">
        <v>3015</v>
      </c>
      <c r="D1517" s="160" t="s">
        <v>29</v>
      </c>
      <c r="E1517" s="152" t="s">
        <v>2397</v>
      </c>
      <c r="F1517" s="64">
        <v>0</v>
      </c>
      <c r="G1517" s="79" t="s">
        <v>2108</v>
      </c>
      <c r="H1517" s="64">
        <v>0</v>
      </c>
      <c r="I1517" s="32" t="s">
        <v>2108</v>
      </c>
      <c r="J1517" s="64">
        <v>0</v>
      </c>
      <c r="K1517" s="32" t="s">
        <v>2108</v>
      </c>
      <c r="L1517" s="84">
        <v>0</v>
      </c>
      <c r="M1517" s="32" t="s">
        <v>2108</v>
      </c>
      <c r="N1517" s="31">
        <v>2091</v>
      </c>
      <c r="O1517" s="162">
        <v>0</v>
      </c>
      <c r="P1517" s="33">
        <v>0</v>
      </c>
      <c r="Q1517" s="84">
        <v>4600</v>
      </c>
      <c r="R1517" s="151">
        <v>2.2</v>
      </c>
      <c r="S1517" s="64">
        <v>0</v>
      </c>
      <c r="T1517" s="151" t="s">
        <v>3410</v>
      </c>
    </row>
    <row r="1518" spans="1:20" ht="15">
      <c r="A1518" s="85">
        <v>1507</v>
      </c>
      <c r="B1518" s="151" t="s">
        <v>1874</v>
      </c>
      <c r="C1518" s="152" t="s">
        <v>1875</v>
      </c>
      <c r="D1518" s="160" t="s">
        <v>29</v>
      </c>
      <c r="E1518" s="152" t="s">
        <v>2143</v>
      </c>
      <c r="F1518" s="64">
        <v>0</v>
      </c>
      <c r="G1518" s="79" t="s">
        <v>2108</v>
      </c>
      <c r="H1518" s="64">
        <v>0</v>
      </c>
      <c r="I1518" s="32" t="s">
        <v>2108</v>
      </c>
      <c r="J1518" s="64">
        <v>0</v>
      </c>
      <c r="K1518" s="32" t="s">
        <v>2108</v>
      </c>
      <c r="L1518" s="84">
        <v>0</v>
      </c>
      <c r="M1518" s="32" t="s">
        <v>2108</v>
      </c>
      <c r="N1518" s="31">
        <v>1075</v>
      </c>
      <c r="O1518" s="162">
        <v>0</v>
      </c>
      <c r="P1518" s="33">
        <v>0</v>
      </c>
      <c r="Q1518" s="84">
        <v>10000</v>
      </c>
      <c r="R1518" s="151">
        <v>9.3</v>
      </c>
      <c r="S1518" s="64">
        <v>4</v>
      </c>
      <c r="T1518" s="151" t="s">
        <v>3410</v>
      </c>
    </row>
    <row r="1519" spans="1:20" ht="15">
      <c r="A1519" s="85">
        <v>1508</v>
      </c>
      <c r="B1519" s="151" t="s">
        <v>3016</v>
      </c>
      <c r="C1519" s="152" t="s">
        <v>3017</v>
      </c>
      <c r="D1519" s="160" t="s">
        <v>29</v>
      </c>
      <c r="E1519" s="152" t="s">
        <v>2244</v>
      </c>
      <c r="F1519" s="64">
        <v>975748585434</v>
      </c>
      <c r="G1519" s="73">
        <v>0.09</v>
      </c>
      <c r="H1519" s="64">
        <v>23152982092</v>
      </c>
      <c r="I1519" s="78">
        <v>-0.19</v>
      </c>
      <c r="J1519" s="64">
        <v>3992941927842</v>
      </c>
      <c r="K1519" s="78">
        <v>0.08</v>
      </c>
      <c r="L1519" s="84">
        <v>145904416699</v>
      </c>
      <c r="M1519" s="78">
        <v>-0.06</v>
      </c>
      <c r="N1519" s="31">
        <v>1588</v>
      </c>
      <c r="O1519" s="162">
        <v>0.075</v>
      </c>
      <c r="P1519" s="33">
        <v>0.133</v>
      </c>
      <c r="Q1519" s="84">
        <v>40500</v>
      </c>
      <c r="R1519" s="151">
        <v>25.5</v>
      </c>
      <c r="S1519" s="64">
        <v>426</v>
      </c>
      <c r="T1519" s="151" t="s">
        <v>3410</v>
      </c>
    </row>
    <row r="1520" spans="1:20" ht="15">
      <c r="A1520" s="85">
        <v>1509</v>
      </c>
      <c r="B1520" s="151" t="s">
        <v>3018</v>
      </c>
      <c r="C1520" s="152" t="s">
        <v>3019</v>
      </c>
      <c r="D1520" s="160" t="s">
        <v>29</v>
      </c>
      <c r="E1520" s="152" t="s">
        <v>2135</v>
      </c>
      <c r="F1520" s="64">
        <v>0</v>
      </c>
      <c r="G1520" s="79" t="s">
        <v>2108</v>
      </c>
      <c r="H1520" s="64">
        <v>0</v>
      </c>
      <c r="I1520" s="78" t="s">
        <v>2108</v>
      </c>
      <c r="J1520" s="64">
        <v>0</v>
      </c>
      <c r="K1520" s="78" t="s">
        <v>2108</v>
      </c>
      <c r="L1520" s="84">
        <v>0</v>
      </c>
      <c r="M1520" s="78" t="s">
        <v>2108</v>
      </c>
      <c r="N1520" s="31">
        <v>5200</v>
      </c>
      <c r="O1520" s="162">
        <v>0</v>
      </c>
      <c r="P1520" s="33">
        <v>0</v>
      </c>
      <c r="Q1520" s="84">
        <v>18200</v>
      </c>
      <c r="R1520" s="151">
        <v>3.5</v>
      </c>
      <c r="S1520" s="64">
        <v>117</v>
      </c>
      <c r="T1520" s="151" t="s">
        <v>3410</v>
      </c>
    </row>
    <row r="1521" spans="1:20" ht="15">
      <c r="A1521" s="85">
        <v>1510</v>
      </c>
      <c r="B1521" s="151" t="s">
        <v>3214</v>
      </c>
      <c r="C1521" s="152" t="s">
        <v>3215</v>
      </c>
      <c r="D1521" s="160" t="s">
        <v>29</v>
      </c>
      <c r="E1521" s="152" t="s">
        <v>2135</v>
      </c>
      <c r="F1521" s="64">
        <v>526253930652</v>
      </c>
      <c r="G1521" s="79" t="s">
        <v>2108</v>
      </c>
      <c r="H1521" s="64">
        <v>14872282776</v>
      </c>
      <c r="I1521" s="78" t="s">
        <v>2108</v>
      </c>
      <c r="J1521" s="64">
        <v>526253930652</v>
      </c>
      <c r="K1521" s="76" t="s">
        <v>2108</v>
      </c>
      <c r="L1521" s="84">
        <v>14872282776</v>
      </c>
      <c r="M1521" s="77" t="s">
        <v>2108</v>
      </c>
      <c r="N1521" s="31">
        <v>485</v>
      </c>
      <c r="O1521" s="162">
        <v>0</v>
      </c>
      <c r="P1521" s="33">
        <v>0</v>
      </c>
      <c r="Q1521" s="84">
        <v>6600</v>
      </c>
      <c r="R1521" s="151">
        <v>13.6</v>
      </c>
      <c r="S1521" s="64">
        <v>183</v>
      </c>
      <c r="T1521" s="151" t="s">
        <v>3410</v>
      </c>
    </row>
    <row r="1522" spans="1:20" ht="15">
      <c r="A1522" s="85">
        <v>1511</v>
      </c>
      <c r="B1522" s="151" t="s">
        <v>1884</v>
      </c>
      <c r="C1522" s="152" t="s">
        <v>1885</v>
      </c>
      <c r="D1522" s="160" t="s">
        <v>29</v>
      </c>
      <c r="E1522" s="152" t="s">
        <v>3020</v>
      </c>
      <c r="F1522" s="64">
        <v>0</v>
      </c>
      <c r="G1522" s="79" t="s">
        <v>2108</v>
      </c>
      <c r="H1522" s="64">
        <v>0</v>
      </c>
      <c r="I1522" s="32" t="s">
        <v>2108</v>
      </c>
      <c r="J1522" s="64">
        <v>0</v>
      </c>
      <c r="K1522" s="78" t="s">
        <v>2108</v>
      </c>
      <c r="L1522" s="84">
        <v>0</v>
      </c>
      <c r="M1522" s="78" t="s">
        <v>2108</v>
      </c>
      <c r="N1522" s="31">
        <v>-1</v>
      </c>
      <c r="O1522" s="162">
        <v>0</v>
      </c>
      <c r="P1522" s="33">
        <v>0</v>
      </c>
      <c r="Q1522" s="84">
        <v>18000</v>
      </c>
      <c r="R1522" s="151">
        <v>-19507.9</v>
      </c>
      <c r="S1522" s="64">
        <v>237</v>
      </c>
      <c r="T1522" s="151" t="s">
        <v>3410</v>
      </c>
    </row>
    <row r="1523" spans="1:20" ht="15">
      <c r="A1523" s="85">
        <v>1512</v>
      </c>
      <c r="B1523" s="151" t="s">
        <v>1886</v>
      </c>
      <c r="C1523" s="152" t="s">
        <v>1887</v>
      </c>
      <c r="D1523" s="160" t="s">
        <v>29</v>
      </c>
      <c r="E1523" s="152" t="s">
        <v>2105</v>
      </c>
      <c r="F1523" s="64">
        <v>0</v>
      </c>
      <c r="G1523" s="79" t="s">
        <v>2108</v>
      </c>
      <c r="H1523" s="64">
        <v>0</v>
      </c>
      <c r="I1523" s="73" t="s">
        <v>2108</v>
      </c>
      <c r="J1523" s="64">
        <v>0</v>
      </c>
      <c r="K1523" s="76" t="s">
        <v>2108</v>
      </c>
      <c r="L1523" s="84">
        <v>0</v>
      </c>
      <c r="M1523" s="77" t="s">
        <v>2108</v>
      </c>
      <c r="N1523" s="31">
        <v>-5000</v>
      </c>
      <c r="O1523" s="162">
        <v>0</v>
      </c>
      <c r="P1523" s="33">
        <v>0</v>
      </c>
      <c r="Q1523" s="84">
        <v>500</v>
      </c>
      <c r="R1523" s="151">
        <v>-0.1</v>
      </c>
      <c r="S1523" s="64">
        <v>0</v>
      </c>
      <c r="T1523" s="151" t="s">
        <v>3410</v>
      </c>
    </row>
    <row r="1524" spans="1:20" ht="15">
      <c r="A1524" s="85">
        <v>1513</v>
      </c>
      <c r="B1524" s="151" t="s">
        <v>1890</v>
      </c>
      <c r="C1524" s="152" t="s">
        <v>1891</v>
      </c>
      <c r="D1524" s="160" t="s">
        <v>29</v>
      </c>
      <c r="E1524" s="152" t="s">
        <v>2109</v>
      </c>
      <c r="F1524" s="64">
        <v>0</v>
      </c>
      <c r="G1524" s="79" t="s">
        <v>2108</v>
      </c>
      <c r="H1524" s="64">
        <v>0</v>
      </c>
      <c r="I1524" s="32" t="s">
        <v>2108</v>
      </c>
      <c r="J1524" s="64">
        <v>0</v>
      </c>
      <c r="K1524" s="78" t="s">
        <v>2108</v>
      </c>
      <c r="L1524" s="84">
        <v>0</v>
      </c>
      <c r="M1524" s="77" t="s">
        <v>2108</v>
      </c>
      <c r="N1524" s="31">
        <v>-2667</v>
      </c>
      <c r="O1524" s="162">
        <v>0</v>
      </c>
      <c r="P1524" s="33">
        <v>0</v>
      </c>
      <c r="Q1524" s="84">
        <v>800</v>
      </c>
      <c r="R1524" s="151">
        <v>-0.3</v>
      </c>
      <c r="S1524" s="64">
        <v>39</v>
      </c>
      <c r="T1524" s="151" t="s">
        <v>3410</v>
      </c>
    </row>
    <row r="1525" spans="1:20" ht="15">
      <c r="A1525" s="85">
        <v>1514</v>
      </c>
      <c r="B1525" s="151" t="s">
        <v>3216</v>
      </c>
      <c r="C1525" s="152" t="s">
        <v>3217</v>
      </c>
      <c r="D1525" s="160" t="s">
        <v>29</v>
      </c>
      <c r="E1525" s="152" t="s">
        <v>2113</v>
      </c>
      <c r="F1525" s="64">
        <v>83356130975</v>
      </c>
      <c r="G1525" s="73">
        <v>0.4</v>
      </c>
      <c r="H1525" s="64">
        <v>-396904385</v>
      </c>
      <c r="I1525" s="32">
        <v>0.87</v>
      </c>
      <c r="J1525" s="64">
        <v>226117670816</v>
      </c>
      <c r="K1525" s="32">
        <v>0.92</v>
      </c>
      <c r="L1525" s="84">
        <v>597296181</v>
      </c>
      <c r="M1525" s="32">
        <v>0.21</v>
      </c>
      <c r="N1525" s="84">
        <v>379</v>
      </c>
      <c r="O1525" s="162">
        <v>0</v>
      </c>
      <c r="P1525" s="33">
        <v>0</v>
      </c>
      <c r="Q1525" s="84">
        <v>2200</v>
      </c>
      <c r="R1525" s="151">
        <v>5.8</v>
      </c>
      <c r="S1525" s="64">
        <v>197</v>
      </c>
      <c r="T1525" s="151" t="s">
        <v>3410</v>
      </c>
    </row>
    <row r="1526" spans="1:20" ht="15">
      <c r="A1526" s="21"/>
      <c r="B1526" s="151" t="s">
        <v>3021</v>
      </c>
      <c r="C1526" s="152" t="s">
        <v>3022</v>
      </c>
      <c r="D1526" s="160" t="s">
        <v>29</v>
      </c>
      <c r="E1526" s="152" t="s">
        <v>3023</v>
      </c>
      <c r="F1526" s="64">
        <v>128939045551</v>
      </c>
      <c r="G1526" s="78">
        <v>-0.91</v>
      </c>
      <c r="H1526" s="64">
        <v>-29331137</v>
      </c>
      <c r="I1526" s="32">
        <v>-1</v>
      </c>
      <c r="J1526" s="64">
        <v>1062312637737</v>
      </c>
      <c r="K1526" s="78">
        <v>-0.86</v>
      </c>
      <c r="L1526" s="84">
        <v>-11186780210</v>
      </c>
      <c r="M1526" s="73">
        <v>-1.21</v>
      </c>
      <c r="N1526" s="84">
        <v>864</v>
      </c>
      <c r="O1526" s="162">
        <v>0.026</v>
      </c>
      <c r="P1526" s="33">
        <v>0.033</v>
      </c>
      <c r="Q1526" s="84">
        <v>7000</v>
      </c>
      <c r="R1526" s="151">
        <v>8.1</v>
      </c>
      <c r="S1526" s="64">
        <v>14606</v>
      </c>
      <c r="T1526" s="151" t="s">
        <v>3410</v>
      </c>
    </row>
    <row r="1527" spans="1:20" ht="15">
      <c r="A1527" s="21"/>
      <c r="B1527" s="151" t="s">
        <v>1898</v>
      </c>
      <c r="C1527" s="152" t="s">
        <v>3024</v>
      </c>
      <c r="D1527" s="160" t="s">
        <v>29</v>
      </c>
      <c r="E1527" s="152" t="s">
        <v>2114</v>
      </c>
      <c r="F1527" s="64">
        <v>0</v>
      </c>
      <c r="G1527" s="79" t="s">
        <v>2108</v>
      </c>
      <c r="H1527" s="64">
        <v>0</v>
      </c>
      <c r="I1527" s="32" t="s">
        <v>2108</v>
      </c>
      <c r="J1527" s="64">
        <v>0</v>
      </c>
      <c r="K1527" s="32" t="s">
        <v>2108</v>
      </c>
      <c r="L1527" s="84">
        <v>0</v>
      </c>
      <c r="M1527" s="32" t="s">
        <v>2108</v>
      </c>
      <c r="N1527" s="84">
        <v>922</v>
      </c>
      <c r="O1527" s="162">
        <v>0</v>
      </c>
      <c r="P1527" s="33">
        <v>0</v>
      </c>
      <c r="Q1527" s="84">
        <v>5900</v>
      </c>
      <c r="R1527" s="151">
        <v>6.4</v>
      </c>
      <c r="S1527" s="64">
        <v>0</v>
      </c>
      <c r="T1527" s="151" t="s">
        <v>3410</v>
      </c>
    </row>
    <row r="1528" spans="1:20" ht="15">
      <c r="A1528" s="21"/>
      <c r="B1528" s="151" t="s">
        <v>1902</v>
      </c>
      <c r="C1528" s="152" t="s">
        <v>1903</v>
      </c>
      <c r="D1528" s="160" t="s">
        <v>29</v>
      </c>
      <c r="E1528" s="152" t="s">
        <v>2167</v>
      </c>
      <c r="F1528" s="64">
        <v>0</v>
      </c>
      <c r="G1528" s="79" t="s">
        <v>2108</v>
      </c>
      <c r="H1528" s="64">
        <v>0</v>
      </c>
      <c r="I1528" s="32" t="s">
        <v>2108</v>
      </c>
      <c r="J1528" s="64">
        <v>0</v>
      </c>
      <c r="K1528" s="32" t="s">
        <v>2108</v>
      </c>
      <c r="L1528" s="84">
        <v>0</v>
      </c>
      <c r="M1528" s="32" t="s">
        <v>2108</v>
      </c>
      <c r="N1528" s="84">
        <v>1487</v>
      </c>
      <c r="O1528" s="162">
        <v>0</v>
      </c>
      <c r="P1528" s="33">
        <v>0</v>
      </c>
      <c r="Q1528" s="84">
        <v>11300</v>
      </c>
      <c r="R1528" s="151">
        <v>7.6</v>
      </c>
      <c r="S1528" s="64">
        <v>0</v>
      </c>
      <c r="T1528" s="151" t="s">
        <v>3410</v>
      </c>
    </row>
    <row r="1529" spans="1:20" ht="15">
      <c r="A1529" s="21"/>
      <c r="B1529" s="151" t="s">
        <v>3025</v>
      </c>
      <c r="C1529" s="152" t="s">
        <v>3026</v>
      </c>
      <c r="D1529" s="160" t="s">
        <v>29</v>
      </c>
      <c r="E1529" s="152" t="s">
        <v>2198</v>
      </c>
      <c r="F1529" s="64">
        <v>1060693778629</v>
      </c>
      <c r="G1529" s="73">
        <v>0.21</v>
      </c>
      <c r="H1529" s="64">
        <v>2955865531</v>
      </c>
      <c r="I1529" s="73">
        <v>-0.47</v>
      </c>
      <c r="J1529" s="64">
        <v>3635483610043</v>
      </c>
      <c r="K1529" s="73">
        <v>0.07</v>
      </c>
      <c r="L1529" s="84">
        <v>17249636156</v>
      </c>
      <c r="M1529" s="78">
        <v>-0.37</v>
      </c>
      <c r="N1529" s="84">
        <v>347</v>
      </c>
      <c r="O1529" s="162">
        <v>0.005</v>
      </c>
      <c r="P1529" s="33">
        <v>0.031</v>
      </c>
      <c r="Q1529" s="84">
        <v>15700</v>
      </c>
      <c r="R1529" s="151">
        <v>45.3</v>
      </c>
      <c r="S1529" s="64">
        <v>0</v>
      </c>
      <c r="T1529" s="151" t="s">
        <v>3410</v>
      </c>
    </row>
    <row r="1530" spans="1:20" ht="15">
      <c r="A1530" s="21"/>
      <c r="B1530" s="151" t="s">
        <v>1904</v>
      </c>
      <c r="C1530" s="152" t="s">
        <v>3027</v>
      </c>
      <c r="D1530" s="160" t="s">
        <v>29</v>
      </c>
      <c r="E1530" s="152" t="s">
        <v>2164</v>
      </c>
      <c r="F1530" s="64">
        <v>0</v>
      </c>
      <c r="G1530" s="79" t="s">
        <v>2108</v>
      </c>
      <c r="H1530" s="64">
        <v>0</v>
      </c>
      <c r="I1530" s="32" t="s">
        <v>2108</v>
      </c>
      <c r="J1530" s="64">
        <v>487090979380</v>
      </c>
      <c r="K1530" s="32">
        <v>-0.04</v>
      </c>
      <c r="L1530" s="84">
        <v>-47745897982</v>
      </c>
      <c r="M1530" s="32">
        <v>0.63</v>
      </c>
      <c r="N1530" s="84">
        <v>-2800</v>
      </c>
      <c r="O1530" s="162">
        <v>0</v>
      </c>
      <c r="P1530" s="33">
        <v>0</v>
      </c>
      <c r="Q1530" s="84">
        <v>1400</v>
      </c>
      <c r="R1530" s="151">
        <v>-0.5</v>
      </c>
      <c r="S1530" s="64">
        <v>381</v>
      </c>
      <c r="T1530" s="151" t="s">
        <v>3410</v>
      </c>
    </row>
    <row r="1531" spans="1:20" ht="15">
      <c r="A1531" s="21"/>
      <c r="B1531" s="151" t="s">
        <v>3028</v>
      </c>
      <c r="C1531" s="152" t="s">
        <v>3029</v>
      </c>
      <c r="D1531" s="160" t="s">
        <v>29</v>
      </c>
      <c r="E1531" s="152" t="s">
        <v>2211</v>
      </c>
      <c r="F1531" s="64">
        <v>23145665205552</v>
      </c>
      <c r="G1531" s="73">
        <v>0.2</v>
      </c>
      <c r="H1531" s="64">
        <v>770679168848</v>
      </c>
      <c r="I1531" s="73">
        <v>2.32</v>
      </c>
      <c r="J1531" s="64">
        <v>90429188785788</v>
      </c>
      <c r="K1531" s="73">
        <v>0.2</v>
      </c>
      <c r="L1531" s="84">
        <v>2896201150258</v>
      </c>
      <c r="M1531" s="78">
        <v>0.75</v>
      </c>
      <c r="N1531" s="84">
        <v>2404</v>
      </c>
      <c r="O1531" s="162">
        <v>0.035</v>
      </c>
      <c r="P1531" s="33">
        <v>0.176</v>
      </c>
      <c r="Q1531" s="84">
        <v>36300</v>
      </c>
      <c r="R1531" s="151">
        <v>15.1</v>
      </c>
      <c r="S1531" s="64">
        <v>578230</v>
      </c>
      <c r="T1531" s="151" t="s">
        <v>2068</v>
      </c>
    </row>
    <row r="1532" spans="1:20" ht="15">
      <c r="A1532" s="21"/>
      <c r="B1532" s="151" t="s">
        <v>3030</v>
      </c>
      <c r="C1532" s="152" t="s">
        <v>3031</v>
      </c>
      <c r="D1532" s="160" t="s">
        <v>29</v>
      </c>
      <c r="E1532" s="152" t="s">
        <v>2248</v>
      </c>
      <c r="F1532" s="64">
        <v>0</v>
      </c>
      <c r="G1532" s="79" t="s">
        <v>2108</v>
      </c>
      <c r="H1532" s="64">
        <v>0</v>
      </c>
      <c r="I1532" s="32" t="s">
        <v>2108</v>
      </c>
      <c r="J1532" s="64">
        <v>758227982212</v>
      </c>
      <c r="K1532" s="32">
        <v>0.53</v>
      </c>
      <c r="L1532" s="84">
        <v>20006346798</v>
      </c>
      <c r="M1532" s="32">
        <v>0.05</v>
      </c>
      <c r="N1532" s="84">
        <v>972</v>
      </c>
      <c r="O1532" s="162">
        <v>0</v>
      </c>
      <c r="P1532" s="33">
        <v>0</v>
      </c>
      <c r="Q1532" s="84">
        <v>10600</v>
      </c>
      <c r="R1532" s="151">
        <v>10.9</v>
      </c>
      <c r="S1532" s="64">
        <v>891</v>
      </c>
      <c r="T1532" s="151" t="s">
        <v>3410</v>
      </c>
    </row>
    <row r="1533" spans="1:20" ht="15">
      <c r="A1533" s="21"/>
      <c r="B1533" s="151" t="s">
        <v>3032</v>
      </c>
      <c r="C1533" s="152" t="s">
        <v>3033</v>
      </c>
      <c r="D1533" s="160" t="s">
        <v>29</v>
      </c>
      <c r="E1533" s="152" t="s">
        <v>2125</v>
      </c>
      <c r="F1533" s="64">
        <v>0</v>
      </c>
      <c r="G1533" s="79" t="s">
        <v>2108</v>
      </c>
      <c r="H1533" s="64">
        <v>0</v>
      </c>
      <c r="I1533" s="32" t="s">
        <v>2108</v>
      </c>
      <c r="J1533" s="64">
        <v>0</v>
      </c>
      <c r="K1533" s="32" t="s">
        <v>2108</v>
      </c>
      <c r="L1533" s="84">
        <v>0</v>
      </c>
      <c r="M1533" s="32" t="s">
        <v>2108</v>
      </c>
      <c r="N1533" s="84">
        <v>815</v>
      </c>
      <c r="O1533" s="162">
        <v>0</v>
      </c>
      <c r="P1533" s="33">
        <v>0</v>
      </c>
      <c r="Q1533" s="84">
        <v>2200</v>
      </c>
      <c r="R1533" s="151">
        <v>2.7</v>
      </c>
      <c r="S1533" s="64">
        <v>752</v>
      </c>
      <c r="T1533" s="151" t="s">
        <v>3410</v>
      </c>
    </row>
    <row r="1534" spans="1:20" ht="15">
      <c r="A1534" s="21"/>
      <c r="B1534" s="151" t="s">
        <v>3034</v>
      </c>
      <c r="C1534" s="152" t="s">
        <v>3035</v>
      </c>
      <c r="D1534" s="160" t="s">
        <v>29</v>
      </c>
      <c r="E1534" s="152" t="s">
        <v>2201</v>
      </c>
      <c r="F1534" s="64">
        <v>0</v>
      </c>
      <c r="G1534" s="79" t="s">
        <v>2108</v>
      </c>
      <c r="H1534" s="64">
        <v>0</v>
      </c>
      <c r="I1534" s="32" t="s">
        <v>2108</v>
      </c>
      <c r="J1534" s="64">
        <v>339450843360</v>
      </c>
      <c r="K1534" s="32" t="s">
        <v>2108</v>
      </c>
      <c r="L1534" s="84">
        <v>-3700757705</v>
      </c>
      <c r="M1534" s="32" t="s">
        <v>2108</v>
      </c>
      <c r="N1534" s="84">
        <v>-156</v>
      </c>
      <c r="O1534" s="162">
        <v>0</v>
      </c>
      <c r="P1534" s="33">
        <v>0</v>
      </c>
      <c r="Q1534" s="84">
        <v>10000</v>
      </c>
      <c r="R1534" s="151">
        <v>-64.3</v>
      </c>
      <c r="S1534" s="64">
        <v>0</v>
      </c>
      <c r="T1534" s="151" t="s">
        <v>3410</v>
      </c>
    </row>
    <row r="1535" spans="1:20" ht="15">
      <c r="A1535" s="21"/>
      <c r="B1535" s="151" t="s">
        <v>3404</v>
      </c>
      <c r="C1535" s="152" t="s">
        <v>3405</v>
      </c>
      <c r="D1535" s="160" t="s">
        <v>29</v>
      </c>
      <c r="E1535" s="152" t="s">
        <v>2109</v>
      </c>
      <c r="F1535" s="64">
        <v>0</v>
      </c>
      <c r="G1535" s="79" t="s">
        <v>2108</v>
      </c>
      <c r="H1535" s="64">
        <v>0</v>
      </c>
      <c r="I1535" s="32" t="s">
        <v>2108</v>
      </c>
      <c r="J1535" s="64">
        <v>0</v>
      </c>
      <c r="K1535" s="78" t="s">
        <v>2108</v>
      </c>
      <c r="L1535" s="84">
        <v>0</v>
      </c>
      <c r="M1535" s="78" t="s">
        <v>2108</v>
      </c>
      <c r="N1535" s="84">
        <v>-81</v>
      </c>
      <c r="O1535" s="162">
        <v>0</v>
      </c>
      <c r="P1535" s="33">
        <v>0</v>
      </c>
      <c r="Q1535" s="84">
        <v>8100</v>
      </c>
      <c r="R1535" s="151">
        <v>-100.2</v>
      </c>
      <c r="S1535" s="64">
        <v>109</v>
      </c>
      <c r="T1535" s="151" t="s">
        <v>3410</v>
      </c>
    </row>
    <row r="1536" spans="1:20" ht="15">
      <c r="A1536" s="21"/>
      <c r="B1536" s="151" t="s">
        <v>1916</v>
      </c>
      <c r="C1536" s="152" t="s">
        <v>3036</v>
      </c>
      <c r="D1536" s="160" t="s">
        <v>29</v>
      </c>
      <c r="E1536" s="152" t="s">
        <v>2106</v>
      </c>
      <c r="F1536" s="64">
        <v>0</v>
      </c>
      <c r="G1536" s="79" t="s">
        <v>2108</v>
      </c>
      <c r="H1536" s="64">
        <v>0</v>
      </c>
      <c r="I1536" s="78" t="s">
        <v>2108</v>
      </c>
      <c r="J1536" s="64">
        <v>0</v>
      </c>
      <c r="K1536" s="78" t="s">
        <v>2108</v>
      </c>
      <c r="L1536" s="84">
        <v>0</v>
      </c>
      <c r="M1536" s="78" t="s">
        <v>2108</v>
      </c>
      <c r="N1536" s="84">
        <v>-1500</v>
      </c>
      <c r="O1536" s="162">
        <v>0</v>
      </c>
      <c r="P1536" s="33">
        <v>0</v>
      </c>
      <c r="Q1536" s="84">
        <v>900</v>
      </c>
      <c r="R1536" s="151">
        <v>-0.6</v>
      </c>
      <c r="S1536" s="64">
        <v>3913</v>
      </c>
      <c r="T1536" s="151" t="s">
        <v>3410</v>
      </c>
    </row>
    <row r="1537" spans="1:20" ht="15">
      <c r="A1537" s="21"/>
      <c r="B1537" s="151" t="s">
        <v>1918</v>
      </c>
      <c r="C1537" s="152" t="s">
        <v>1919</v>
      </c>
      <c r="D1537" s="160" t="s">
        <v>29</v>
      </c>
      <c r="E1537" s="152" t="s">
        <v>2111</v>
      </c>
      <c r="F1537" s="64">
        <v>0</v>
      </c>
      <c r="G1537" s="79" t="s">
        <v>2108</v>
      </c>
      <c r="H1537" s="64">
        <v>0</v>
      </c>
      <c r="I1537" s="32" t="s">
        <v>2108</v>
      </c>
      <c r="J1537" s="64">
        <v>0</v>
      </c>
      <c r="K1537" s="32" t="s">
        <v>2108</v>
      </c>
      <c r="L1537" s="84">
        <v>0</v>
      </c>
      <c r="M1537" s="32" t="s">
        <v>2108</v>
      </c>
      <c r="N1537" s="84">
        <v>-905</v>
      </c>
      <c r="O1537" s="162">
        <v>0</v>
      </c>
      <c r="P1537" s="33">
        <v>0</v>
      </c>
      <c r="Q1537" s="84">
        <v>7600</v>
      </c>
      <c r="R1537" s="151">
        <v>-8.4</v>
      </c>
      <c r="S1537" s="64">
        <v>5</v>
      </c>
      <c r="T1537" s="151" t="s">
        <v>3410</v>
      </c>
    </row>
    <row r="1538" spans="1:20" ht="15">
      <c r="A1538" s="21"/>
      <c r="B1538" s="151" t="s">
        <v>1922</v>
      </c>
      <c r="C1538" s="152" t="s">
        <v>1923</v>
      </c>
      <c r="D1538" s="160" t="s">
        <v>29</v>
      </c>
      <c r="E1538" s="152" t="s">
        <v>2172</v>
      </c>
      <c r="F1538" s="64">
        <v>0</v>
      </c>
      <c r="G1538" s="79" t="s">
        <v>2108</v>
      </c>
      <c r="H1538" s="64">
        <v>0</v>
      </c>
      <c r="I1538" s="76" t="s">
        <v>2108</v>
      </c>
      <c r="J1538" s="64">
        <v>2082569872078</v>
      </c>
      <c r="K1538" s="76">
        <v>-0.38</v>
      </c>
      <c r="L1538" s="84">
        <v>7446490403</v>
      </c>
      <c r="M1538" s="76">
        <v>-0.38</v>
      </c>
      <c r="N1538" s="84">
        <v>1113</v>
      </c>
      <c r="O1538" s="162">
        <v>0</v>
      </c>
      <c r="P1538" s="33">
        <v>0</v>
      </c>
      <c r="Q1538" s="84">
        <v>5900</v>
      </c>
      <c r="R1538" s="151">
        <v>5.3</v>
      </c>
      <c r="S1538" s="64">
        <v>309</v>
      </c>
      <c r="T1538" s="151" t="s">
        <v>3410</v>
      </c>
    </row>
    <row r="1539" spans="1:20" ht="15">
      <c r="A1539" s="21"/>
      <c r="B1539" s="151" t="s">
        <v>1926</v>
      </c>
      <c r="C1539" s="152" t="s">
        <v>1927</v>
      </c>
      <c r="D1539" s="160" t="s">
        <v>29</v>
      </c>
      <c r="E1539" s="152" t="s">
        <v>2248</v>
      </c>
      <c r="F1539" s="64">
        <v>0</v>
      </c>
      <c r="G1539" s="79" t="s">
        <v>2108</v>
      </c>
      <c r="H1539" s="64">
        <v>0</v>
      </c>
      <c r="I1539" s="32" t="s">
        <v>2108</v>
      </c>
      <c r="J1539" s="64">
        <v>0</v>
      </c>
      <c r="K1539" s="73" t="s">
        <v>2108</v>
      </c>
      <c r="L1539" s="84">
        <v>0</v>
      </c>
      <c r="M1539" s="73" t="s">
        <v>2108</v>
      </c>
      <c r="N1539" s="84"/>
      <c r="O1539" s="162">
        <v>0</v>
      </c>
      <c r="P1539" s="33">
        <v>0</v>
      </c>
      <c r="Q1539" s="84">
        <v>0</v>
      </c>
      <c r="R1539" s="151">
        <v>0</v>
      </c>
      <c r="S1539" s="64">
        <v>0</v>
      </c>
      <c r="T1539" s="151" t="s">
        <v>3410</v>
      </c>
    </row>
    <row r="1540" spans="1:20" ht="15">
      <c r="A1540" s="21"/>
      <c r="B1540" s="151" t="s">
        <v>3037</v>
      </c>
      <c r="C1540" s="152" t="s">
        <v>3038</v>
      </c>
      <c r="D1540" s="160" t="s">
        <v>29</v>
      </c>
      <c r="E1540" s="152" t="s">
        <v>2144</v>
      </c>
      <c r="F1540" s="64">
        <v>1491958337809</v>
      </c>
      <c r="G1540" s="78">
        <v>-0.26</v>
      </c>
      <c r="H1540" s="64">
        <v>-4144204466</v>
      </c>
      <c r="I1540" s="32">
        <v>-1.1</v>
      </c>
      <c r="J1540" s="64">
        <v>6286282719189</v>
      </c>
      <c r="K1540" s="32">
        <v>0.86</v>
      </c>
      <c r="L1540" s="84">
        <v>-8615870620</v>
      </c>
      <c r="M1540" s="32">
        <v>-1.17</v>
      </c>
      <c r="N1540" s="84">
        <v>938</v>
      </c>
      <c r="O1540" s="162">
        <v>0.036</v>
      </c>
      <c r="P1540" s="33">
        <v>0.089</v>
      </c>
      <c r="Q1540" s="84">
        <v>15000</v>
      </c>
      <c r="R1540" s="151">
        <v>16</v>
      </c>
      <c r="S1540" s="64">
        <v>208870</v>
      </c>
      <c r="T1540" s="151" t="s">
        <v>2063</v>
      </c>
    </row>
    <row r="1541" spans="1:20" ht="15">
      <c r="A1541" s="21"/>
      <c r="B1541" s="151" t="s">
        <v>1930</v>
      </c>
      <c r="C1541" s="152" t="s">
        <v>1931</v>
      </c>
      <c r="D1541" s="160" t="s">
        <v>29</v>
      </c>
      <c r="E1541" s="152" t="s">
        <v>2105</v>
      </c>
      <c r="F1541" s="64">
        <v>50862054308</v>
      </c>
      <c r="G1541" s="73">
        <v>0.06</v>
      </c>
      <c r="H1541" s="64">
        <v>-5286617811</v>
      </c>
      <c r="I1541" s="32">
        <v>0.77</v>
      </c>
      <c r="J1541" s="64">
        <v>237270390995</v>
      </c>
      <c r="K1541" s="78">
        <v>0.11</v>
      </c>
      <c r="L1541" s="84">
        <v>-27215835554</v>
      </c>
      <c r="M1541" s="78">
        <v>-0.93</v>
      </c>
      <c r="N1541" s="84">
        <v>1186</v>
      </c>
      <c r="O1541" s="162">
        <v>0.052</v>
      </c>
      <c r="P1541" s="33">
        <v>0.173</v>
      </c>
      <c r="Q1541" s="84">
        <v>5100</v>
      </c>
      <c r="R1541" s="151">
        <v>4.3</v>
      </c>
      <c r="S1541" s="64">
        <v>16122</v>
      </c>
      <c r="T1541" s="151" t="s">
        <v>3410</v>
      </c>
    </row>
    <row r="1542" spans="1:20" ht="15">
      <c r="A1542" s="21"/>
      <c r="B1542" s="151" t="s">
        <v>3406</v>
      </c>
      <c r="C1542" s="152" t="s">
        <v>3477</v>
      </c>
      <c r="D1542" s="160" t="s">
        <v>29</v>
      </c>
      <c r="E1542" s="152" t="s">
        <v>2126</v>
      </c>
      <c r="F1542" s="64">
        <v>0</v>
      </c>
      <c r="G1542" s="79" t="s">
        <v>2108</v>
      </c>
      <c r="H1542" s="64">
        <v>0</v>
      </c>
      <c r="I1542" s="32" t="s">
        <v>2108</v>
      </c>
      <c r="J1542" s="64">
        <v>0</v>
      </c>
      <c r="K1542" s="32" t="s">
        <v>2108</v>
      </c>
      <c r="L1542" s="84">
        <v>0</v>
      </c>
      <c r="M1542" s="32" t="s">
        <v>2108</v>
      </c>
      <c r="N1542" s="84">
        <v>953</v>
      </c>
      <c r="O1542" s="162">
        <v>0</v>
      </c>
      <c r="P1542" s="33">
        <v>0</v>
      </c>
      <c r="Q1542" s="84">
        <v>8200</v>
      </c>
      <c r="R1542" s="151">
        <v>8.6</v>
      </c>
      <c r="S1542" s="64">
        <v>130248</v>
      </c>
      <c r="T1542" s="151" t="s">
        <v>2108</v>
      </c>
    </row>
    <row r="1543" spans="1:20" ht="15">
      <c r="A1543" s="21"/>
      <c r="B1543" s="151" t="s">
        <v>1936</v>
      </c>
      <c r="C1543" s="152" t="s">
        <v>1937</v>
      </c>
      <c r="D1543" s="160" t="s">
        <v>29</v>
      </c>
      <c r="E1543" s="152" t="s">
        <v>2151</v>
      </c>
      <c r="F1543" s="64">
        <v>7880253839867</v>
      </c>
      <c r="G1543" s="77">
        <v>0.69</v>
      </c>
      <c r="H1543" s="64">
        <v>126344069784</v>
      </c>
      <c r="I1543" s="32">
        <v>20.77</v>
      </c>
      <c r="J1543" s="64">
        <v>23298605237518</v>
      </c>
      <c r="K1543" s="32">
        <v>0.28</v>
      </c>
      <c r="L1543" s="84">
        <v>552380696683</v>
      </c>
      <c r="M1543" s="32">
        <v>1.52</v>
      </c>
      <c r="N1543" s="84">
        <v>1830</v>
      </c>
      <c r="O1543" s="162">
        <v>0.087</v>
      </c>
      <c r="P1543" s="33">
        <v>0.149</v>
      </c>
      <c r="Q1543" s="84">
        <v>9700</v>
      </c>
      <c r="R1543" s="151">
        <v>5.3</v>
      </c>
      <c r="S1543" s="64">
        <v>7578</v>
      </c>
      <c r="T1543" s="151" t="s">
        <v>3410</v>
      </c>
    </row>
    <row r="1544" spans="1:20" ht="15">
      <c r="A1544" s="21"/>
      <c r="B1544" s="151" t="s">
        <v>3478</v>
      </c>
      <c r="C1544" s="152" t="s">
        <v>3479</v>
      </c>
      <c r="D1544" s="160" t="s">
        <v>29</v>
      </c>
      <c r="E1544" s="152" t="s">
        <v>2141</v>
      </c>
      <c r="F1544" s="64">
        <v>0</v>
      </c>
      <c r="G1544" s="79" t="s">
        <v>2108</v>
      </c>
      <c r="H1544" s="64">
        <v>0</v>
      </c>
      <c r="I1544" s="32" t="s">
        <v>2108</v>
      </c>
      <c r="J1544" s="64">
        <v>0</v>
      </c>
      <c r="K1544" s="32" t="s">
        <v>2108</v>
      </c>
      <c r="L1544" s="84">
        <v>0</v>
      </c>
      <c r="M1544" s="32" t="s">
        <v>2108</v>
      </c>
      <c r="N1544" s="84">
        <v>2143</v>
      </c>
      <c r="O1544" s="162">
        <v>0</v>
      </c>
      <c r="P1544" s="33">
        <v>0</v>
      </c>
      <c r="Q1544" s="84">
        <v>6000</v>
      </c>
      <c r="R1544" s="151">
        <v>2.8</v>
      </c>
      <c r="S1544" s="64">
        <v>0</v>
      </c>
      <c r="T1544" s="151" t="s">
        <v>3410</v>
      </c>
    </row>
    <row r="1545" spans="1:20" ht="15">
      <c r="A1545" s="21"/>
      <c r="B1545" s="151" t="s">
        <v>1940</v>
      </c>
      <c r="C1545" s="152" t="s">
        <v>1941</v>
      </c>
      <c r="D1545" s="160" t="s">
        <v>29</v>
      </c>
      <c r="E1545" s="152" t="s">
        <v>2987</v>
      </c>
      <c r="F1545" s="64">
        <v>0</v>
      </c>
      <c r="G1545" s="79" t="s">
        <v>2108</v>
      </c>
      <c r="H1545" s="64">
        <v>0</v>
      </c>
      <c r="I1545" s="32" t="s">
        <v>2108</v>
      </c>
      <c r="J1545" s="64">
        <v>0</v>
      </c>
      <c r="K1545" s="32" t="s">
        <v>2108</v>
      </c>
      <c r="L1545" s="84">
        <v>0</v>
      </c>
      <c r="M1545" s="32" t="s">
        <v>2108</v>
      </c>
      <c r="N1545" s="84">
        <v>9000</v>
      </c>
      <c r="O1545" s="162">
        <v>0</v>
      </c>
      <c r="P1545" s="33">
        <v>0</v>
      </c>
      <c r="Q1545" s="84">
        <v>900</v>
      </c>
      <c r="R1545" s="151">
        <v>0.1</v>
      </c>
      <c r="S1545" s="64">
        <v>87</v>
      </c>
      <c r="T1545" s="151" t="s">
        <v>3410</v>
      </c>
    </row>
    <row r="1546" spans="1:20" ht="15">
      <c r="A1546" s="21"/>
      <c r="B1546" s="151" t="s">
        <v>3039</v>
      </c>
      <c r="C1546" s="152" t="s">
        <v>3040</v>
      </c>
      <c r="D1546" s="160" t="s">
        <v>29</v>
      </c>
      <c r="E1546" s="152" t="s">
        <v>2201</v>
      </c>
      <c r="F1546" s="64">
        <v>1012177539306</v>
      </c>
      <c r="G1546" s="73">
        <v>0.13</v>
      </c>
      <c r="H1546" s="64">
        <v>-6943830325</v>
      </c>
      <c r="I1546" s="32">
        <v>0.62</v>
      </c>
      <c r="J1546" s="64">
        <v>4509226058319</v>
      </c>
      <c r="K1546" s="32">
        <v>-0.1</v>
      </c>
      <c r="L1546" s="84">
        <v>-17524543292</v>
      </c>
      <c r="M1546" s="32">
        <v>-2.14</v>
      </c>
      <c r="N1546" s="84">
        <v>2540</v>
      </c>
      <c r="O1546" s="162">
        <v>0.105</v>
      </c>
      <c r="P1546" s="33">
        <v>0.157</v>
      </c>
      <c r="Q1546" s="84">
        <v>16000</v>
      </c>
      <c r="R1546" s="151">
        <v>6.3</v>
      </c>
      <c r="S1546" s="64">
        <v>5813</v>
      </c>
      <c r="T1546" s="151" t="s">
        <v>3410</v>
      </c>
    </row>
    <row r="1547" spans="1:20" ht="15">
      <c r="A1547" s="21"/>
      <c r="B1547" s="151" t="s">
        <v>1946</v>
      </c>
      <c r="C1547" s="152" t="s">
        <v>1947</v>
      </c>
      <c r="D1547" s="160" t="s">
        <v>29</v>
      </c>
      <c r="E1547" s="152" t="s">
        <v>2116</v>
      </c>
      <c r="F1547" s="64">
        <v>0</v>
      </c>
      <c r="G1547" s="79" t="s">
        <v>2108</v>
      </c>
      <c r="H1547" s="64">
        <v>0</v>
      </c>
      <c r="I1547" s="73" t="s">
        <v>2108</v>
      </c>
      <c r="J1547" s="64">
        <v>0</v>
      </c>
      <c r="K1547" s="76" t="s">
        <v>2108</v>
      </c>
      <c r="L1547" s="84">
        <v>0</v>
      </c>
      <c r="M1547" s="78" t="s">
        <v>2108</v>
      </c>
      <c r="N1547" s="84">
        <v>-2667</v>
      </c>
      <c r="O1547" s="162">
        <v>0</v>
      </c>
      <c r="P1547" s="33">
        <v>0</v>
      </c>
      <c r="Q1547" s="84">
        <v>800</v>
      </c>
      <c r="R1547" s="151">
        <v>-0.3</v>
      </c>
      <c r="S1547" s="64">
        <v>5558</v>
      </c>
      <c r="T1547" s="151" t="s">
        <v>3410</v>
      </c>
    </row>
    <row r="1548" spans="1:20" ht="15">
      <c r="A1548" s="21"/>
      <c r="B1548" s="151" t="s">
        <v>3041</v>
      </c>
      <c r="C1548" s="152" t="s">
        <v>3042</v>
      </c>
      <c r="D1548" s="160" t="s">
        <v>29</v>
      </c>
      <c r="E1548" s="152" t="s">
        <v>2192</v>
      </c>
      <c r="F1548" s="64">
        <v>0</v>
      </c>
      <c r="G1548" s="79" t="s">
        <v>2108</v>
      </c>
      <c r="H1548" s="64">
        <v>0</v>
      </c>
      <c r="I1548" s="78" t="s">
        <v>2108</v>
      </c>
      <c r="J1548" s="64">
        <v>0</v>
      </c>
      <c r="K1548" s="78" t="s">
        <v>2108</v>
      </c>
      <c r="L1548" s="84">
        <v>0</v>
      </c>
      <c r="M1548" s="78" t="s">
        <v>2108</v>
      </c>
      <c r="N1548" s="84">
        <v>815</v>
      </c>
      <c r="O1548" s="162">
        <v>0</v>
      </c>
      <c r="P1548" s="33">
        <v>0</v>
      </c>
      <c r="Q1548" s="84">
        <v>22500</v>
      </c>
      <c r="R1548" s="151">
        <v>27.6</v>
      </c>
      <c r="S1548" s="64">
        <v>36</v>
      </c>
      <c r="T1548" s="151" t="s">
        <v>3410</v>
      </c>
    </row>
    <row r="1549" spans="1:20" ht="15">
      <c r="A1549" s="21"/>
      <c r="B1549" s="151" t="s">
        <v>1952</v>
      </c>
      <c r="C1549" s="152" t="s">
        <v>1953</v>
      </c>
      <c r="D1549" s="160" t="s">
        <v>29</v>
      </c>
      <c r="E1549" s="152" t="s">
        <v>2164</v>
      </c>
      <c r="F1549" s="64">
        <v>21626429685</v>
      </c>
      <c r="G1549" s="78">
        <v>-0.14</v>
      </c>
      <c r="H1549" s="64">
        <v>-7833571551</v>
      </c>
      <c r="I1549" s="32">
        <v>-3.29</v>
      </c>
      <c r="J1549" s="64">
        <v>100707077600</v>
      </c>
      <c r="K1549" s="73">
        <v>-0.18</v>
      </c>
      <c r="L1549" s="84">
        <v>-19202887121</v>
      </c>
      <c r="M1549" s="78">
        <v>-4</v>
      </c>
      <c r="N1549" s="84">
        <v>-1429</v>
      </c>
      <c r="O1549" s="162">
        <v>-0.047</v>
      </c>
      <c r="P1549" s="33">
        <v>-0.154</v>
      </c>
      <c r="Q1549" s="84">
        <v>6000</v>
      </c>
      <c r="R1549" s="151">
        <v>-4.2</v>
      </c>
      <c r="S1549" s="64">
        <v>26</v>
      </c>
      <c r="T1549" s="151" t="s">
        <v>3410</v>
      </c>
    </row>
    <row r="1550" spans="1:20" ht="15">
      <c r="A1550" s="21"/>
      <c r="B1550" s="151" t="s">
        <v>3218</v>
      </c>
      <c r="C1550" s="152" t="s">
        <v>3219</v>
      </c>
      <c r="D1550" s="160" t="s">
        <v>29</v>
      </c>
      <c r="E1550" s="152" t="s">
        <v>2135</v>
      </c>
      <c r="F1550" s="64">
        <v>0</v>
      </c>
      <c r="G1550" s="79" t="s">
        <v>2108</v>
      </c>
      <c r="H1550" s="64">
        <v>0</v>
      </c>
      <c r="I1550" s="32" t="s">
        <v>2108</v>
      </c>
      <c r="J1550" s="64">
        <v>0</v>
      </c>
      <c r="K1550" s="32" t="s">
        <v>2108</v>
      </c>
      <c r="L1550" s="84">
        <v>0</v>
      </c>
      <c r="M1550" s="32" t="s">
        <v>2108</v>
      </c>
      <c r="N1550" s="84">
        <v>457</v>
      </c>
      <c r="O1550" s="162">
        <v>0</v>
      </c>
      <c r="P1550" s="33">
        <v>0</v>
      </c>
      <c r="Q1550" s="84">
        <v>11100</v>
      </c>
      <c r="R1550" s="151">
        <v>24.3</v>
      </c>
      <c r="S1550" s="64">
        <v>0</v>
      </c>
      <c r="T1550" s="151" t="s">
        <v>3410</v>
      </c>
    </row>
    <row r="1551" spans="1:20" ht="15">
      <c r="A1551" s="21"/>
      <c r="B1551" s="151" t="s">
        <v>3043</v>
      </c>
      <c r="C1551" s="152" t="s">
        <v>3044</v>
      </c>
      <c r="D1551" s="160" t="s">
        <v>29</v>
      </c>
      <c r="E1551" s="152" t="s">
        <v>2135</v>
      </c>
      <c r="F1551" s="64">
        <v>0</v>
      </c>
      <c r="G1551" s="79" t="s">
        <v>2108</v>
      </c>
      <c r="H1551" s="64">
        <v>0</v>
      </c>
      <c r="I1551" s="32" t="s">
        <v>2108</v>
      </c>
      <c r="J1551" s="64">
        <v>0</v>
      </c>
      <c r="K1551" s="32" t="s">
        <v>2108</v>
      </c>
      <c r="L1551" s="84">
        <v>0</v>
      </c>
      <c r="M1551" s="32" t="s">
        <v>2108</v>
      </c>
      <c r="N1551" s="84">
        <v>125</v>
      </c>
      <c r="O1551" s="162">
        <v>0</v>
      </c>
      <c r="P1551" s="33">
        <v>0</v>
      </c>
      <c r="Q1551" s="84">
        <v>6300</v>
      </c>
      <c r="R1551" s="151">
        <v>50.5</v>
      </c>
      <c r="S1551" s="64">
        <v>0</v>
      </c>
      <c r="T1551" s="151" t="s">
        <v>3410</v>
      </c>
    </row>
    <row r="1552" spans="1:20" ht="15">
      <c r="A1552" s="21"/>
      <c r="B1552" s="151" t="s">
        <v>1954</v>
      </c>
      <c r="C1552" s="152" t="s">
        <v>1955</v>
      </c>
      <c r="D1552" s="160" t="s">
        <v>29</v>
      </c>
      <c r="E1552" s="152" t="s">
        <v>2184</v>
      </c>
      <c r="F1552" s="64">
        <v>34947673723</v>
      </c>
      <c r="G1552" s="73">
        <v>0.32</v>
      </c>
      <c r="H1552" s="64">
        <v>2321923114</v>
      </c>
      <c r="I1552" s="32">
        <v>0.24</v>
      </c>
      <c r="J1552" s="64">
        <v>87094088257</v>
      </c>
      <c r="K1552" s="32">
        <v>-0.13</v>
      </c>
      <c r="L1552" s="84">
        <v>3340898251</v>
      </c>
      <c r="M1552" s="32">
        <v>-0.35</v>
      </c>
      <c r="N1552" s="84">
        <v>1613</v>
      </c>
      <c r="O1552" s="162">
        <v>0</v>
      </c>
      <c r="P1552" s="33">
        <v>0</v>
      </c>
      <c r="Q1552" s="84">
        <v>10000</v>
      </c>
      <c r="R1552" s="151">
        <v>6.2</v>
      </c>
      <c r="S1552" s="64">
        <v>4</v>
      </c>
      <c r="T1552" s="151" t="s">
        <v>3410</v>
      </c>
    </row>
    <row r="1553" spans="1:20" ht="15">
      <c r="A1553" s="21"/>
      <c r="B1553" s="151" t="s">
        <v>1958</v>
      </c>
      <c r="C1553" s="152" t="s">
        <v>1959</v>
      </c>
      <c r="D1553" s="160" t="s">
        <v>29</v>
      </c>
      <c r="E1553" s="152" t="s">
        <v>2131</v>
      </c>
      <c r="F1553" s="64">
        <v>1759517265</v>
      </c>
      <c r="G1553" s="73">
        <v>0</v>
      </c>
      <c r="H1553" s="64">
        <v>-2027056681</v>
      </c>
      <c r="I1553" s="32">
        <v>-0.66</v>
      </c>
      <c r="J1553" s="64">
        <v>31251251209</v>
      </c>
      <c r="K1553" s="32">
        <v>3.44</v>
      </c>
      <c r="L1553" s="84">
        <v>-1380747853</v>
      </c>
      <c r="M1553" s="32">
        <v>0.65</v>
      </c>
      <c r="N1553" s="84">
        <v>78</v>
      </c>
      <c r="O1553" s="162">
        <v>0.005</v>
      </c>
      <c r="P1553" s="33">
        <v>0.008</v>
      </c>
      <c r="Q1553" s="84">
        <v>4500</v>
      </c>
      <c r="R1553" s="151">
        <v>57.9</v>
      </c>
      <c r="S1553" s="64">
        <v>1270</v>
      </c>
      <c r="T1553" s="151" t="s">
        <v>3410</v>
      </c>
    </row>
    <row r="1554" spans="1:20" ht="15">
      <c r="A1554" s="21"/>
      <c r="B1554" s="151" t="s">
        <v>1962</v>
      </c>
      <c r="C1554" s="152" t="s">
        <v>1963</v>
      </c>
      <c r="D1554" s="160" t="s">
        <v>29</v>
      </c>
      <c r="E1554" s="152" t="s">
        <v>2134</v>
      </c>
      <c r="F1554" s="64">
        <v>0</v>
      </c>
      <c r="G1554" s="79" t="s">
        <v>2108</v>
      </c>
      <c r="H1554" s="64">
        <v>0</v>
      </c>
      <c r="I1554" s="32" t="s">
        <v>2108</v>
      </c>
      <c r="J1554" s="64">
        <v>0</v>
      </c>
      <c r="K1554" s="32" t="s">
        <v>2108</v>
      </c>
      <c r="L1554" s="84">
        <v>0</v>
      </c>
      <c r="M1554" s="32" t="s">
        <v>2108</v>
      </c>
      <c r="N1554" s="84">
        <v>-4667</v>
      </c>
      <c r="O1554" s="162">
        <v>0</v>
      </c>
      <c r="P1554" s="33">
        <v>0</v>
      </c>
      <c r="Q1554" s="84">
        <v>1400</v>
      </c>
      <c r="R1554" s="151">
        <v>-0.3</v>
      </c>
      <c r="S1554" s="64">
        <v>359</v>
      </c>
      <c r="T1554" s="151" t="s">
        <v>3410</v>
      </c>
    </row>
    <row r="1555" spans="1:20" ht="15">
      <c r="A1555" s="21"/>
      <c r="B1555" s="151" t="s">
        <v>1968</v>
      </c>
      <c r="C1555" s="152" t="s">
        <v>1969</v>
      </c>
      <c r="D1555" s="160" t="s">
        <v>29</v>
      </c>
      <c r="E1555" s="152" t="s">
        <v>2164</v>
      </c>
      <c r="F1555" s="64">
        <v>0</v>
      </c>
      <c r="G1555" s="79" t="s">
        <v>2108</v>
      </c>
      <c r="H1555" s="64">
        <v>0</v>
      </c>
      <c r="I1555" s="32" t="s">
        <v>2108</v>
      </c>
      <c r="J1555" s="64">
        <v>0</v>
      </c>
      <c r="K1555" s="32" t="s">
        <v>2108</v>
      </c>
      <c r="L1555" s="84">
        <v>0</v>
      </c>
      <c r="M1555" s="32" t="s">
        <v>2108</v>
      </c>
      <c r="N1555" s="84"/>
      <c r="O1555" s="162">
        <v>0</v>
      </c>
      <c r="P1555" s="33">
        <v>0</v>
      </c>
      <c r="Q1555" s="84">
        <v>1100</v>
      </c>
      <c r="R1555" s="151">
        <v>0</v>
      </c>
      <c r="S1555" s="64">
        <v>0</v>
      </c>
      <c r="T1555" s="151" t="s">
        <v>3410</v>
      </c>
    </row>
    <row r="1556" spans="1:20" ht="15">
      <c r="A1556" s="21"/>
      <c r="B1556" s="151" t="s">
        <v>1970</v>
      </c>
      <c r="C1556" s="152" t="s">
        <v>1971</v>
      </c>
      <c r="D1556" s="160" t="s">
        <v>29</v>
      </c>
      <c r="E1556" s="152" t="s">
        <v>2194</v>
      </c>
      <c r="F1556" s="64">
        <v>0</v>
      </c>
      <c r="G1556" s="79" t="s">
        <v>2108</v>
      </c>
      <c r="H1556" s="64">
        <v>0</v>
      </c>
      <c r="I1556" s="32" t="s">
        <v>2108</v>
      </c>
      <c r="J1556" s="64">
        <v>469174662548</v>
      </c>
      <c r="K1556" s="32">
        <v>-0.16</v>
      </c>
      <c r="L1556" s="84">
        <v>-190875005759</v>
      </c>
      <c r="M1556" s="32">
        <v>0.41</v>
      </c>
      <c r="N1556" s="84">
        <v>-3000</v>
      </c>
      <c r="O1556" s="162">
        <v>0</v>
      </c>
      <c r="P1556" s="33">
        <v>0</v>
      </c>
      <c r="Q1556" s="84">
        <v>600</v>
      </c>
      <c r="R1556" s="151">
        <v>-0.2</v>
      </c>
      <c r="S1556" s="64">
        <v>1302</v>
      </c>
      <c r="T1556" s="151" t="s">
        <v>3410</v>
      </c>
    </row>
    <row r="1557" spans="1:20" ht="15">
      <c r="A1557" s="21"/>
      <c r="B1557" s="151" t="s">
        <v>1972</v>
      </c>
      <c r="C1557" s="152" t="s">
        <v>1973</v>
      </c>
      <c r="D1557" s="160" t="s">
        <v>29</v>
      </c>
      <c r="E1557" s="152" t="s">
        <v>3045</v>
      </c>
      <c r="F1557" s="64">
        <v>0</v>
      </c>
      <c r="G1557" s="79" t="s">
        <v>2108</v>
      </c>
      <c r="H1557" s="64">
        <v>0</v>
      </c>
      <c r="I1557" s="32" t="s">
        <v>2108</v>
      </c>
      <c r="J1557" s="64">
        <v>0</v>
      </c>
      <c r="K1557" s="32" t="s">
        <v>2108</v>
      </c>
      <c r="L1557" s="84">
        <v>0</v>
      </c>
      <c r="M1557" s="32" t="s">
        <v>2108</v>
      </c>
      <c r="N1557" s="84">
        <v>1076</v>
      </c>
      <c r="O1557" s="162">
        <v>0</v>
      </c>
      <c r="P1557" s="33">
        <v>0</v>
      </c>
      <c r="Q1557" s="84">
        <v>8500</v>
      </c>
      <c r="R1557" s="151">
        <v>7.9</v>
      </c>
      <c r="S1557" s="64">
        <v>52</v>
      </c>
      <c r="T1557" s="151" t="s">
        <v>3410</v>
      </c>
    </row>
    <row r="1558" spans="1:20" ht="15">
      <c r="A1558" s="21"/>
      <c r="B1558" s="151" t="s">
        <v>1974</v>
      </c>
      <c r="C1558" s="152" t="s">
        <v>1975</v>
      </c>
      <c r="D1558" s="160" t="s">
        <v>29</v>
      </c>
      <c r="E1558" s="152" t="s">
        <v>2172</v>
      </c>
      <c r="F1558" s="64">
        <v>0</v>
      </c>
      <c r="G1558" s="79" t="s">
        <v>2108</v>
      </c>
      <c r="H1558" s="64">
        <v>0</v>
      </c>
      <c r="I1558" s="32" t="s">
        <v>2108</v>
      </c>
      <c r="J1558" s="64">
        <v>0</v>
      </c>
      <c r="K1558" s="32" t="s">
        <v>2108</v>
      </c>
      <c r="L1558" s="84">
        <v>0</v>
      </c>
      <c r="M1558" s="32" t="s">
        <v>2108</v>
      </c>
      <c r="N1558" s="84">
        <v>1747</v>
      </c>
      <c r="O1558" s="162">
        <v>0</v>
      </c>
      <c r="P1558" s="33">
        <v>0</v>
      </c>
      <c r="Q1558" s="84">
        <v>25500</v>
      </c>
      <c r="R1558" s="151">
        <v>14.6</v>
      </c>
      <c r="S1558" s="64">
        <v>1027</v>
      </c>
      <c r="T1558" s="151" t="s">
        <v>3410</v>
      </c>
    </row>
    <row r="1559" spans="1:20" ht="15">
      <c r="A1559" s="21"/>
      <c r="B1559" s="151" t="s">
        <v>1976</v>
      </c>
      <c r="C1559" s="152" t="s">
        <v>1977</v>
      </c>
      <c r="D1559" s="160" t="s">
        <v>29</v>
      </c>
      <c r="E1559" s="152" t="s">
        <v>2142</v>
      </c>
      <c r="F1559" s="64">
        <v>108305941453</v>
      </c>
      <c r="G1559" s="73">
        <v>0.03</v>
      </c>
      <c r="H1559" s="64">
        <v>5197676406</v>
      </c>
      <c r="I1559" s="32">
        <v>-0.21</v>
      </c>
      <c r="J1559" s="64">
        <v>338944267979</v>
      </c>
      <c r="K1559" s="32">
        <v>0.07</v>
      </c>
      <c r="L1559" s="84">
        <v>9270165925</v>
      </c>
      <c r="M1559" s="32">
        <v>-0.42</v>
      </c>
      <c r="N1559" s="84">
        <v>859</v>
      </c>
      <c r="O1559" s="162">
        <v>0.036</v>
      </c>
      <c r="P1559" s="33">
        <v>0.12</v>
      </c>
      <c r="Q1559" s="84">
        <v>6700</v>
      </c>
      <c r="R1559" s="151">
        <v>7.8</v>
      </c>
      <c r="S1559" s="64">
        <v>9</v>
      </c>
      <c r="T1559" s="151" t="s">
        <v>3410</v>
      </c>
    </row>
    <row r="1560" spans="1:20" ht="15">
      <c r="A1560" s="21"/>
      <c r="B1560" s="151" t="s">
        <v>3046</v>
      </c>
      <c r="C1560" s="152" t="s">
        <v>3047</v>
      </c>
      <c r="D1560" s="160" t="s">
        <v>29</v>
      </c>
      <c r="E1560" s="152" t="s">
        <v>2155</v>
      </c>
      <c r="F1560" s="64">
        <v>0</v>
      </c>
      <c r="G1560" s="79" t="s">
        <v>2108</v>
      </c>
      <c r="H1560" s="64">
        <v>0</v>
      </c>
      <c r="I1560" s="32" t="s">
        <v>2108</v>
      </c>
      <c r="J1560" s="64">
        <v>0</v>
      </c>
      <c r="K1560" s="32" t="s">
        <v>2108</v>
      </c>
      <c r="L1560" s="84">
        <v>0</v>
      </c>
      <c r="M1560" s="32" t="s">
        <v>2108</v>
      </c>
      <c r="N1560" s="84"/>
      <c r="O1560" s="162">
        <v>0</v>
      </c>
      <c r="P1560" s="33">
        <v>0</v>
      </c>
      <c r="Q1560" s="84">
        <v>0</v>
      </c>
      <c r="R1560" s="151">
        <v>0</v>
      </c>
      <c r="S1560" s="64">
        <v>0</v>
      </c>
      <c r="T1560" s="151" t="s">
        <v>3410</v>
      </c>
    </row>
    <row r="1561" spans="1:20" ht="15">
      <c r="A1561" s="21"/>
      <c r="B1561" s="151" t="s">
        <v>3480</v>
      </c>
      <c r="C1561" s="152" t="s">
        <v>3481</v>
      </c>
      <c r="D1561" s="160" t="s">
        <v>29</v>
      </c>
      <c r="E1561" s="152" t="s">
        <v>2155</v>
      </c>
      <c r="F1561" s="64">
        <v>0</v>
      </c>
      <c r="G1561" s="79" t="s">
        <v>2108</v>
      </c>
      <c r="H1561" s="64">
        <v>0</v>
      </c>
      <c r="I1561" s="32" t="s">
        <v>2108</v>
      </c>
      <c r="J1561" s="64">
        <v>91856751853</v>
      </c>
      <c r="K1561" s="32" t="s">
        <v>2108</v>
      </c>
      <c r="L1561" s="84">
        <v>-4058845485</v>
      </c>
      <c r="M1561" s="32" t="s">
        <v>2108</v>
      </c>
      <c r="N1561" s="84">
        <v>321</v>
      </c>
      <c r="O1561" s="162">
        <v>0</v>
      </c>
      <c r="P1561" s="33">
        <v>0</v>
      </c>
      <c r="Q1561" s="84">
        <v>2500</v>
      </c>
      <c r="R1561" s="151">
        <v>7.8</v>
      </c>
      <c r="S1561" s="64">
        <v>1397</v>
      </c>
      <c r="T1561" s="151" t="s">
        <v>3410</v>
      </c>
    </row>
    <row r="1562" spans="1:20" ht="15">
      <c r="A1562" s="21"/>
      <c r="B1562" s="151" t="s">
        <v>1982</v>
      </c>
      <c r="C1562" s="152" t="s">
        <v>1983</v>
      </c>
      <c r="D1562" s="160" t="s">
        <v>29</v>
      </c>
      <c r="E1562" s="152" t="s">
        <v>2132</v>
      </c>
      <c r="F1562" s="64">
        <v>2751787746430</v>
      </c>
      <c r="G1562" s="73">
        <v>0.23</v>
      </c>
      <c r="H1562" s="64">
        <v>117336107469</v>
      </c>
      <c r="I1562" s="32">
        <v>0.26</v>
      </c>
      <c r="J1562" s="64">
        <v>9305877729979</v>
      </c>
      <c r="K1562" s="32">
        <v>0.2</v>
      </c>
      <c r="L1562" s="84">
        <v>394584093041</v>
      </c>
      <c r="M1562" s="32">
        <v>0.03</v>
      </c>
      <c r="N1562" s="84">
        <v>9464</v>
      </c>
      <c r="O1562" s="162">
        <v>0.095</v>
      </c>
      <c r="P1562" s="33">
        <v>0.274</v>
      </c>
      <c r="Q1562" s="84">
        <v>53000</v>
      </c>
      <c r="R1562" s="151">
        <v>5.6</v>
      </c>
      <c r="S1562" s="64">
        <v>5269</v>
      </c>
      <c r="T1562" s="151" t="s">
        <v>3410</v>
      </c>
    </row>
    <row r="1563" spans="1:20" ht="15">
      <c r="A1563" s="21"/>
      <c r="B1563" s="151" t="s">
        <v>1986</v>
      </c>
      <c r="C1563" s="152" t="s">
        <v>1987</v>
      </c>
      <c r="D1563" s="160" t="s">
        <v>29</v>
      </c>
      <c r="E1563" s="152" t="s">
        <v>2132</v>
      </c>
      <c r="F1563" s="64">
        <v>0</v>
      </c>
      <c r="G1563" s="79" t="s">
        <v>2108</v>
      </c>
      <c r="H1563" s="64">
        <v>0</v>
      </c>
      <c r="I1563" s="32" t="s">
        <v>2108</v>
      </c>
      <c r="J1563" s="64">
        <v>0</v>
      </c>
      <c r="K1563" s="32" t="s">
        <v>2108</v>
      </c>
      <c r="L1563" s="84">
        <v>0</v>
      </c>
      <c r="M1563" s="32" t="s">
        <v>2108</v>
      </c>
      <c r="N1563" s="84">
        <v>-14000</v>
      </c>
      <c r="O1563" s="162">
        <v>0</v>
      </c>
      <c r="P1563" s="33">
        <v>0</v>
      </c>
      <c r="Q1563" s="84">
        <v>2800</v>
      </c>
      <c r="R1563" s="151">
        <v>-0.2</v>
      </c>
      <c r="S1563" s="64">
        <v>0</v>
      </c>
      <c r="T1563" s="151" t="s">
        <v>3410</v>
      </c>
    </row>
    <row r="1564" spans="1:20" ht="15">
      <c r="A1564" s="21"/>
      <c r="B1564" s="151" t="s">
        <v>1992</v>
      </c>
      <c r="C1564" s="152" t="s">
        <v>1993</v>
      </c>
      <c r="D1564" s="160" t="s">
        <v>29</v>
      </c>
      <c r="E1564" s="152" t="s">
        <v>2170</v>
      </c>
      <c r="F1564" s="64">
        <v>0</v>
      </c>
      <c r="G1564" s="79" t="s">
        <v>2108</v>
      </c>
      <c r="H1564" s="64">
        <v>0</v>
      </c>
      <c r="I1564" s="32" t="s">
        <v>2108</v>
      </c>
      <c r="J1564" s="64">
        <v>0</v>
      </c>
      <c r="K1564" s="32" t="s">
        <v>2108</v>
      </c>
      <c r="L1564" s="84">
        <v>0</v>
      </c>
      <c r="M1564" s="32" t="s">
        <v>2108</v>
      </c>
      <c r="N1564" s="84">
        <v>1185</v>
      </c>
      <c r="O1564" s="162">
        <v>0</v>
      </c>
      <c r="P1564" s="33">
        <v>0</v>
      </c>
      <c r="Q1564" s="84">
        <v>21800</v>
      </c>
      <c r="R1564" s="151">
        <v>18.4</v>
      </c>
      <c r="S1564" s="64">
        <v>0</v>
      </c>
      <c r="T1564" s="151" t="s">
        <v>3410</v>
      </c>
    </row>
    <row r="1565" spans="1:20" ht="15">
      <c r="A1565" s="21"/>
      <c r="B1565" s="151" t="s">
        <v>3407</v>
      </c>
      <c r="C1565" s="152" t="s">
        <v>3408</v>
      </c>
      <c r="D1565" s="160" t="s">
        <v>29</v>
      </c>
      <c r="E1565" s="152" t="s">
        <v>2132</v>
      </c>
      <c r="F1565" s="64">
        <v>0</v>
      </c>
      <c r="G1565" s="79" t="s">
        <v>2108</v>
      </c>
      <c r="H1565" s="64">
        <v>0</v>
      </c>
      <c r="I1565" s="32" t="s">
        <v>2108</v>
      </c>
      <c r="J1565" s="64">
        <v>0</v>
      </c>
      <c r="K1565" s="32" t="s">
        <v>2108</v>
      </c>
      <c r="L1565" s="84">
        <v>0</v>
      </c>
      <c r="M1565" s="32" t="s">
        <v>2108</v>
      </c>
      <c r="N1565" s="84"/>
      <c r="O1565" s="162">
        <v>0</v>
      </c>
      <c r="P1565" s="33">
        <v>0</v>
      </c>
      <c r="Q1565" s="84">
        <v>19600</v>
      </c>
      <c r="R1565" s="151">
        <v>0</v>
      </c>
      <c r="S1565" s="64">
        <v>4</v>
      </c>
      <c r="T1565" s="151" t="s">
        <v>3410</v>
      </c>
    </row>
    <row r="1566" spans="1:20" ht="15">
      <c r="A1566" s="21"/>
      <c r="B1566" s="151" t="s">
        <v>3482</v>
      </c>
      <c r="C1566" s="152" t="s">
        <v>3483</v>
      </c>
      <c r="D1566" s="160" t="s">
        <v>29</v>
      </c>
      <c r="E1566" s="152" t="s">
        <v>2124</v>
      </c>
      <c r="F1566" s="64">
        <v>0</v>
      </c>
      <c r="G1566" s="79" t="s">
        <v>2108</v>
      </c>
      <c r="H1566" s="64">
        <v>0</v>
      </c>
      <c r="I1566" s="32" t="s">
        <v>2108</v>
      </c>
      <c r="J1566" s="64">
        <v>2152958000000</v>
      </c>
      <c r="K1566" s="32" t="s">
        <v>2108</v>
      </c>
      <c r="L1566" s="84">
        <v>66211000000</v>
      </c>
      <c r="M1566" s="32" t="s">
        <v>2108</v>
      </c>
      <c r="N1566" s="84"/>
      <c r="O1566" s="162">
        <v>0</v>
      </c>
      <c r="P1566" s="33">
        <v>0</v>
      </c>
      <c r="Q1566" s="84">
        <v>0</v>
      </c>
      <c r="R1566" s="151">
        <v>0</v>
      </c>
      <c r="S1566" s="64">
        <v>0</v>
      </c>
      <c r="T1566" s="151" t="s">
        <v>3410</v>
      </c>
    </row>
    <row r="1567" spans="1:20" ht="15">
      <c r="A1567" s="21"/>
      <c r="B1567" s="151" t="s">
        <v>1998</v>
      </c>
      <c r="C1567" s="152" t="s">
        <v>1999</v>
      </c>
      <c r="D1567" s="160" t="s">
        <v>29</v>
      </c>
      <c r="E1567" s="152" t="s">
        <v>2170</v>
      </c>
      <c r="F1567" s="64">
        <v>0</v>
      </c>
      <c r="G1567" s="79" t="s">
        <v>2108</v>
      </c>
      <c r="H1567" s="64">
        <v>0</v>
      </c>
      <c r="I1567" s="32" t="s">
        <v>2108</v>
      </c>
      <c r="J1567" s="64">
        <v>1354722768971</v>
      </c>
      <c r="K1567" s="32">
        <v>0.04</v>
      </c>
      <c r="L1567" s="84">
        <v>6617879594</v>
      </c>
      <c r="M1567" s="32">
        <v>-0.47</v>
      </c>
      <c r="N1567" s="84">
        <v>3867</v>
      </c>
      <c r="O1567" s="162">
        <v>0</v>
      </c>
      <c r="P1567" s="33">
        <v>0</v>
      </c>
      <c r="Q1567" s="84">
        <v>11600</v>
      </c>
      <c r="R1567" s="151">
        <v>3</v>
      </c>
      <c r="S1567" s="64">
        <v>0</v>
      </c>
      <c r="T1567" s="151" t="s">
        <v>3410</v>
      </c>
    </row>
    <row r="1568" spans="1:20" ht="15">
      <c r="A1568" s="21"/>
      <c r="B1568" s="151" t="s">
        <v>2002</v>
      </c>
      <c r="C1568" s="152" t="s">
        <v>2003</v>
      </c>
      <c r="D1568" s="160" t="s">
        <v>29</v>
      </c>
      <c r="E1568" s="152" t="s">
        <v>2172</v>
      </c>
      <c r="F1568" s="64">
        <v>73606277250</v>
      </c>
      <c r="G1568" s="78">
        <v>-0.03</v>
      </c>
      <c r="H1568" s="64">
        <v>-14214281428</v>
      </c>
      <c r="I1568" s="32">
        <v>-3.39</v>
      </c>
      <c r="J1568" s="64">
        <v>308848987950</v>
      </c>
      <c r="K1568" s="32">
        <v>-0.16</v>
      </c>
      <c r="L1568" s="84">
        <v>-20557057444</v>
      </c>
      <c r="M1568" s="32">
        <v>-1.47</v>
      </c>
      <c r="N1568" s="84">
        <v>-357</v>
      </c>
      <c r="O1568" s="162">
        <v>-0.022</v>
      </c>
      <c r="P1568" s="33">
        <v>-0.03</v>
      </c>
      <c r="Q1568" s="84">
        <v>9100</v>
      </c>
      <c r="R1568" s="151">
        <v>-25.5</v>
      </c>
      <c r="S1568" s="64">
        <v>378</v>
      </c>
      <c r="T1568" s="151" t="s">
        <v>3410</v>
      </c>
    </row>
    <row r="1569" spans="1:20" ht="15">
      <c r="A1569" s="21"/>
      <c r="B1569" s="151" t="s">
        <v>3048</v>
      </c>
      <c r="C1569" s="152" t="s">
        <v>3049</v>
      </c>
      <c r="D1569" s="160" t="s">
        <v>29</v>
      </c>
      <c r="E1569" s="152" t="s">
        <v>2116</v>
      </c>
      <c r="F1569" s="64">
        <v>0</v>
      </c>
      <c r="G1569" s="79" t="s">
        <v>2108</v>
      </c>
      <c r="H1569" s="64">
        <v>0</v>
      </c>
      <c r="I1569" s="32" t="s">
        <v>2108</v>
      </c>
      <c r="J1569" s="64">
        <v>0</v>
      </c>
      <c r="K1569" s="32" t="s">
        <v>2108</v>
      </c>
      <c r="L1569" s="84">
        <v>0</v>
      </c>
      <c r="M1569" s="32" t="s">
        <v>2108</v>
      </c>
      <c r="N1569" s="84"/>
      <c r="O1569" s="162">
        <v>0</v>
      </c>
      <c r="P1569" s="33">
        <v>0</v>
      </c>
      <c r="Q1569" s="84">
        <v>0</v>
      </c>
      <c r="R1569" s="151">
        <v>0</v>
      </c>
      <c r="S1569" s="64">
        <v>0</v>
      </c>
      <c r="T1569" s="151" t="s">
        <v>3410</v>
      </c>
    </row>
    <row r="1570" spans="1:20" ht="15">
      <c r="A1570" s="21"/>
      <c r="B1570" s="151" t="s">
        <v>3050</v>
      </c>
      <c r="C1570" s="152" t="s">
        <v>3051</v>
      </c>
      <c r="D1570" s="160" t="s">
        <v>29</v>
      </c>
      <c r="E1570" s="152" t="s">
        <v>2135</v>
      </c>
      <c r="F1570" s="64">
        <v>33356959324</v>
      </c>
      <c r="G1570" s="73">
        <v>0.09</v>
      </c>
      <c r="H1570" s="64">
        <v>4656237903</v>
      </c>
      <c r="I1570" s="32">
        <v>-0.14</v>
      </c>
      <c r="J1570" s="64">
        <v>127555597257</v>
      </c>
      <c r="K1570" s="32">
        <v>0.57</v>
      </c>
      <c r="L1570" s="84">
        <v>24832677472</v>
      </c>
      <c r="M1570" s="32">
        <v>1.97</v>
      </c>
      <c r="N1570" s="84">
        <v>983</v>
      </c>
      <c r="O1570" s="162">
        <v>0.068</v>
      </c>
      <c r="P1570" s="33">
        <v>0.092</v>
      </c>
      <c r="Q1570" s="84">
        <v>11800</v>
      </c>
      <c r="R1570" s="151">
        <v>12</v>
      </c>
      <c r="S1570" s="64">
        <v>9</v>
      </c>
      <c r="T1570" s="151" t="s">
        <v>3410</v>
      </c>
    </row>
    <row r="1571" spans="1:20" ht="15">
      <c r="A1571" s="21"/>
      <c r="B1571" s="151" t="s">
        <v>3052</v>
      </c>
      <c r="C1571" s="152" t="s">
        <v>3344</v>
      </c>
      <c r="D1571" s="160" t="s">
        <v>29</v>
      </c>
      <c r="E1571" s="152" t="s">
        <v>2135</v>
      </c>
      <c r="F1571" s="64">
        <v>119855015953</v>
      </c>
      <c r="G1571" s="73">
        <v>0.06</v>
      </c>
      <c r="H1571" s="64">
        <v>59215212452</v>
      </c>
      <c r="I1571" s="32">
        <v>0.2</v>
      </c>
      <c r="J1571" s="64">
        <v>429518693519</v>
      </c>
      <c r="K1571" s="32">
        <v>0.4</v>
      </c>
      <c r="L1571" s="84">
        <v>192051764419</v>
      </c>
      <c r="M1571" s="32">
        <v>0.51</v>
      </c>
      <c r="N1571" s="84">
        <v>2464</v>
      </c>
      <c r="O1571" s="162">
        <v>0.168</v>
      </c>
      <c r="P1571" s="33">
        <v>0.218</v>
      </c>
      <c r="Q1571" s="84">
        <v>34000</v>
      </c>
      <c r="R1571" s="151">
        <v>13.8</v>
      </c>
      <c r="S1571" s="64">
        <v>2506</v>
      </c>
      <c r="T1571" s="151" t="s">
        <v>3410</v>
      </c>
    </row>
    <row r="1572" spans="1:20" ht="15">
      <c r="A1572" s="21"/>
      <c r="B1572" s="151" t="s">
        <v>3220</v>
      </c>
      <c r="C1572" s="152" t="s">
        <v>3221</v>
      </c>
      <c r="D1572" s="160" t="s">
        <v>29</v>
      </c>
      <c r="E1572" s="152" t="s">
        <v>2680</v>
      </c>
      <c r="F1572" s="64">
        <v>0</v>
      </c>
      <c r="G1572" s="79" t="s">
        <v>2108</v>
      </c>
      <c r="H1572" s="64">
        <v>0</v>
      </c>
      <c r="I1572" s="32" t="s">
        <v>2108</v>
      </c>
      <c r="J1572" s="64">
        <v>0</v>
      </c>
      <c r="K1572" s="32" t="s">
        <v>2108</v>
      </c>
      <c r="L1572" s="84">
        <v>0</v>
      </c>
      <c r="M1572" s="32" t="s">
        <v>2108</v>
      </c>
      <c r="N1572" s="84"/>
      <c r="O1572" s="162">
        <v>0</v>
      </c>
      <c r="P1572" s="33">
        <v>0</v>
      </c>
      <c r="Q1572" s="84">
        <v>0</v>
      </c>
      <c r="R1572" s="151">
        <v>0</v>
      </c>
      <c r="S1572" s="64">
        <v>0</v>
      </c>
      <c r="T1572" s="151" t="s">
        <v>3410</v>
      </c>
    </row>
    <row r="1573" spans="1:20" ht="15">
      <c r="A1573" s="21"/>
      <c r="B1573" s="151" t="s">
        <v>2010</v>
      </c>
      <c r="C1573" s="152" t="s">
        <v>2011</v>
      </c>
      <c r="D1573" s="160" t="s">
        <v>29</v>
      </c>
      <c r="E1573" s="152" t="s">
        <v>2121</v>
      </c>
      <c r="F1573" s="64">
        <v>0</v>
      </c>
      <c r="G1573" s="79" t="s">
        <v>2108</v>
      </c>
      <c r="H1573" s="64">
        <v>0</v>
      </c>
      <c r="I1573" s="32" t="s">
        <v>2108</v>
      </c>
      <c r="J1573" s="64">
        <v>744115420609</v>
      </c>
      <c r="K1573" s="32">
        <v>-0.16</v>
      </c>
      <c r="L1573" s="84">
        <v>89468968218</v>
      </c>
      <c r="M1573" s="32">
        <v>-0.22</v>
      </c>
      <c r="N1573" s="84">
        <v>8063</v>
      </c>
      <c r="O1573" s="162">
        <v>0</v>
      </c>
      <c r="P1573" s="33">
        <v>0</v>
      </c>
      <c r="Q1573" s="84">
        <v>50800</v>
      </c>
      <c r="R1573" s="151">
        <v>6.3</v>
      </c>
      <c r="S1573" s="64">
        <v>1342</v>
      </c>
      <c r="T1573" s="151" t="s">
        <v>3410</v>
      </c>
    </row>
    <row r="1574" spans="1:20" ht="15">
      <c r="A1574" s="21"/>
      <c r="B1574" s="151" t="s">
        <v>2014</v>
      </c>
      <c r="C1574" s="152" t="s">
        <v>2015</v>
      </c>
      <c r="D1574" s="160" t="s">
        <v>29</v>
      </c>
      <c r="E1574" s="152" t="s">
        <v>2164</v>
      </c>
      <c r="F1574" s="64">
        <v>0</v>
      </c>
      <c r="G1574" s="79" t="s">
        <v>2108</v>
      </c>
      <c r="H1574" s="64">
        <v>0</v>
      </c>
      <c r="I1574" s="32" t="s">
        <v>2108</v>
      </c>
      <c r="J1574" s="64">
        <v>0</v>
      </c>
      <c r="K1574" s="32" t="s">
        <v>2108</v>
      </c>
      <c r="L1574" s="84">
        <v>0</v>
      </c>
      <c r="M1574" s="32" t="s">
        <v>2108</v>
      </c>
      <c r="N1574" s="84">
        <v>759</v>
      </c>
      <c r="O1574" s="162">
        <v>0</v>
      </c>
      <c r="P1574" s="33">
        <v>0</v>
      </c>
      <c r="Q1574" s="84">
        <v>2200</v>
      </c>
      <c r="R1574" s="151">
        <v>2.9</v>
      </c>
      <c r="S1574" s="64">
        <v>0</v>
      </c>
      <c r="T1574" s="151" t="s">
        <v>3410</v>
      </c>
    </row>
    <row r="1575" spans="1:20" ht="15">
      <c r="A1575" s="21"/>
      <c r="B1575" s="151" t="s">
        <v>3484</v>
      </c>
      <c r="C1575" s="152" t="s">
        <v>3485</v>
      </c>
      <c r="D1575" s="160" t="s">
        <v>29</v>
      </c>
      <c r="E1575" s="152" t="s">
        <v>2680</v>
      </c>
      <c r="F1575" s="64">
        <v>0</v>
      </c>
      <c r="G1575" s="79" t="s">
        <v>2108</v>
      </c>
      <c r="H1575" s="64">
        <v>0</v>
      </c>
      <c r="I1575" s="32" t="s">
        <v>2108</v>
      </c>
      <c r="J1575" s="64">
        <v>0</v>
      </c>
      <c r="K1575" s="32" t="s">
        <v>2108</v>
      </c>
      <c r="L1575" s="84">
        <v>0</v>
      </c>
      <c r="M1575" s="32" t="s">
        <v>2108</v>
      </c>
      <c r="N1575" s="84">
        <v>4348</v>
      </c>
      <c r="O1575" s="162">
        <v>0</v>
      </c>
      <c r="P1575" s="33">
        <v>0</v>
      </c>
      <c r="Q1575" s="84">
        <v>20000</v>
      </c>
      <c r="R1575" s="151">
        <v>4.6</v>
      </c>
      <c r="S1575" s="64">
        <v>1822</v>
      </c>
      <c r="T1575" s="151" t="s">
        <v>3410</v>
      </c>
    </row>
    <row r="1576" spans="1:20" ht="15">
      <c r="A1576" s="21"/>
      <c r="B1576" s="151" t="s">
        <v>3053</v>
      </c>
      <c r="C1576" s="152" t="s">
        <v>3054</v>
      </c>
      <c r="D1576" s="160" t="s">
        <v>29</v>
      </c>
      <c r="E1576" s="152" t="s">
        <v>2171</v>
      </c>
      <c r="F1576" s="64">
        <v>0</v>
      </c>
      <c r="G1576" s="79" t="s">
        <v>2108</v>
      </c>
      <c r="H1576" s="64">
        <v>0</v>
      </c>
      <c r="I1576" s="32" t="s">
        <v>2108</v>
      </c>
      <c r="J1576" s="64">
        <v>0</v>
      </c>
      <c r="K1576" s="32" t="s">
        <v>2108</v>
      </c>
      <c r="L1576" s="84">
        <v>0</v>
      </c>
      <c r="M1576" s="32" t="s">
        <v>2108</v>
      </c>
      <c r="N1576" s="84"/>
      <c r="O1576" s="162">
        <v>0</v>
      </c>
      <c r="P1576" s="33">
        <v>0</v>
      </c>
      <c r="Q1576" s="84">
        <v>300</v>
      </c>
      <c r="R1576" s="151">
        <v>0</v>
      </c>
      <c r="S1576" s="64">
        <v>0</v>
      </c>
      <c r="T1576" s="151" t="s">
        <v>3410</v>
      </c>
    </row>
    <row r="1577" spans="1:20" ht="15">
      <c r="A1577" s="21"/>
      <c r="B1577" s="151" t="s">
        <v>3345</v>
      </c>
      <c r="C1577" s="152" t="s">
        <v>3346</v>
      </c>
      <c r="D1577" s="160" t="s">
        <v>29</v>
      </c>
      <c r="E1577" s="152" t="s">
        <v>2192</v>
      </c>
      <c r="F1577" s="64">
        <v>0</v>
      </c>
      <c r="G1577" s="79" t="s">
        <v>2108</v>
      </c>
      <c r="H1577" s="64">
        <v>0</v>
      </c>
      <c r="I1577" s="32" t="s">
        <v>2108</v>
      </c>
      <c r="J1577" s="64">
        <v>0</v>
      </c>
      <c r="K1577" s="32" t="s">
        <v>2108</v>
      </c>
      <c r="L1577" s="84">
        <v>0</v>
      </c>
      <c r="M1577" s="32" t="s">
        <v>2108</v>
      </c>
      <c r="N1577" s="84">
        <v>1176</v>
      </c>
      <c r="O1577" s="162">
        <v>0</v>
      </c>
      <c r="P1577" s="33">
        <v>0</v>
      </c>
      <c r="Q1577" s="84">
        <v>8000</v>
      </c>
      <c r="R1577" s="151">
        <v>6.8</v>
      </c>
      <c r="S1577" s="64">
        <v>0</v>
      </c>
      <c r="T1577" s="151" t="s">
        <v>3410</v>
      </c>
    </row>
    <row r="1578" spans="1:20" ht="15">
      <c r="A1578" s="21"/>
      <c r="B1578" s="151" t="s">
        <v>3055</v>
      </c>
      <c r="C1578" s="152" t="s">
        <v>3056</v>
      </c>
      <c r="D1578" s="160" t="s">
        <v>29</v>
      </c>
      <c r="E1578" s="152" t="s">
        <v>2151</v>
      </c>
      <c r="F1578" s="64">
        <v>0</v>
      </c>
      <c r="G1578" s="79" t="s">
        <v>2108</v>
      </c>
      <c r="H1578" s="64">
        <v>0</v>
      </c>
      <c r="I1578" s="32" t="s">
        <v>2108</v>
      </c>
      <c r="J1578" s="64">
        <v>0</v>
      </c>
      <c r="K1578" s="32" t="s">
        <v>2108</v>
      </c>
      <c r="L1578" s="84">
        <v>0</v>
      </c>
      <c r="M1578" s="32" t="s">
        <v>2108</v>
      </c>
      <c r="N1578" s="84">
        <v>3977</v>
      </c>
      <c r="O1578" s="162">
        <v>0</v>
      </c>
      <c r="P1578" s="33">
        <v>0</v>
      </c>
      <c r="Q1578" s="84">
        <v>35000</v>
      </c>
      <c r="R1578" s="151">
        <v>8.8</v>
      </c>
      <c r="S1578" s="64">
        <v>17</v>
      </c>
      <c r="T1578" s="151" t="s">
        <v>3410</v>
      </c>
    </row>
    <row r="1579" spans="1:20" ht="15">
      <c r="A1579" s="21"/>
      <c r="B1579" s="151" t="s">
        <v>2016</v>
      </c>
      <c r="C1579" s="152" t="s">
        <v>2017</v>
      </c>
      <c r="D1579" s="160" t="s">
        <v>29</v>
      </c>
      <c r="E1579" s="152" t="s">
        <v>2107</v>
      </c>
      <c r="F1579" s="64">
        <v>0</v>
      </c>
      <c r="G1579" s="79" t="s">
        <v>2108</v>
      </c>
      <c r="H1579" s="64">
        <v>0</v>
      </c>
      <c r="I1579" s="32" t="s">
        <v>2108</v>
      </c>
      <c r="J1579" s="64">
        <v>0</v>
      </c>
      <c r="K1579" s="32" t="s">
        <v>2108</v>
      </c>
      <c r="L1579" s="84">
        <v>0</v>
      </c>
      <c r="M1579" s="32" t="s">
        <v>2108</v>
      </c>
      <c r="N1579" s="84">
        <v>868</v>
      </c>
      <c r="O1579" s="162">
        <v>0</v>
      </c>
      <c r="P1579" s="33">
        <v>0</v>
      </c>
      <c r="Q1579" s="84">
        <v>3300</v>
      </c>
      <c r="R1579" s="151">
        <v>3.8</v>
      </c>
      <c r="S1579" s="64">
        <v>0</v>
      </c>
      <c r="T1579" s="151" t="s">
        <v>3410</v>
      </c>
    </row>
    <row r="1580" spans="1:20" ht="15">
      <c r="A1580" s="21"/>
      <c r="B1580" s="151" t="s">
        <v>3057</v>
      </c>
      <c r="C1580" s="152" t="s">
        <v>3058</v>
      </c>
      <c r="D1580" s="160" t="s">
        <v>29</v>
      </c>
      <c r="E1580" s="152" t="s">
        <v>2171</v>
      </c>
      <c r="F1580" s="64">
        <v>161513245581</v>
      </c>
      <c r="G1580" s="73">
        <v>0.42</v>
      </c>
      <c r="H1580" s="64">
        <v>2198274405</v>
      </c>
      <c r="I1580" s="32">
        <v>0.12</v>
      </c>
      <c r="J1580" s="64">
        <v>570385570660</v>
      </c>
      <c r="K1580" s="32">
        <v>1.84</v>
      </c>
      <c r="L1580" s="84">
        <v>6724625347</v>
      </c>
      <c r="M1580" s="32">
        <v>0.24</v>
      </c>
      <c r="N1580" s="84">
        <v>26</v>
      </c>
      <c r="O1580" s="162">
        <v>0.001</v>
      </c>
      <c r="P1580" s="33">
        <v>0.006</v>
      </c>
      <c r="Q1580" s="84">
        <v>2700</v>
      </c>
      <c r="R1580" s="151">
        <v>104.8</v>
      </c>
      <c r="S1580" s="64">
        <v>135</v>
      </c>
      <c r="T1580" s="151" t="s">
        <v>3410</v>
      </c>
    </row>
    <row r="1581" spans="1:20" ht="15">
      <c r="A1581" s="21"/>
      <c r="B1581" s="151" t="s">
        <v>2018</v>
      </c>
      <c r="C1581" s="152" t="s">
        <v>2019</v>
      </c>
      <c r="D1581" s="160" t="s">
        <v>29</v>
      </c>
      <c r="E1581" s="152" t="s">
        <v>2163</v>
      </c>
      <c r="F1581" s="64">
        <v>1741007682</v>
      </c>
      <c r="G1581" s="78">
        <v>-0.37</v>
      </c>
      <c r="H1581" s="64">
        <v>-3456497845</v>
      </c>
      <c r="I1581" s="32">
        <v>0.12</v>
      </c>
      <c r="J1581" s="64">
        <v>5095629630</v>
      </c>
      <c r="K1581" s="32">
        <v>-0.87</v>
      </c>
      <c r="L1581" s="84">
        <v>-12245771309</v>
      </c>
      <c r="M1581" s="32">
        <v>-2.99</v>
      </c>
      <c r="N1581" s="84">
        <v>-98</v>
      </c>
      <c r="O1581" s="162">
        <v>-0.005</v>
      </c>
      <c r="P1581" s="33">
        <v>-0.005</v>
      </c>
      <c r="Q1581" s="84">
        <v>6700</v>
      </c>
      <c r="R1581" s="151">
        <v>-68.5</v>
      </c>
      <c r="S1581" s="64">
        <v>2509</v>
      </c>
      <c r="T1581" s="151" t="s">
        <v>3410</v>
      </c>
    </row>
    <row r="1582" spans="1:20" ht="15">
      <c r="A1582" s="21"/>
      <c r="B1582" s="151" t="s">
        <v>3059</v>
      </c>
      <c r="C1582" s="152" t="s">
        <v>3060</v>
      </c>
      <c r="D1582" s="160" t="s">
        <v>29</v>
      </c>
      <c r="E1582" s="152" t="s">
        <v>2148</v>
      </c>
      <c r="F1582" s="64">
        <v>106944474391</v>
      </c>
      <c r="G1582" s="73">
        <v>0.18</v>
      </c>
      <c r="H1582" s="64">
        <v>5971447707</v>
      </c>
      <c r="I1582" s="32">
        <v>0.05</v>
      </c>
      <c r="J1582" s="64">
        <v>412365742568</v>
      </c>
      <c r="K1582" s="32">
        <v>0.39</v>
      </c>
      <c r="L1582" s="84">
        <v>19670134506</v>
      </c>
      <c r="M1582" s="32">
        <v>-0.1</v>
      </c>
      <c r="N1582" s="84">
        <v>5244</v>
      </c>
      <c r="O1582" s="162">
        <v>0.301</v>
      </c>
      <c r="P1582" s="33">
        <v>0.432</v>
      </c>
      <c r="Q1582" s="84">
        <v>21500</v>
      </c>
      <c r="R1582" s="151">
        <v>4.1</v>
      </c>
      <c r="S1582" s="64">
        <v>52</v>
      </c>
      <c r="T1582" s="151" t="s">
        <v>3410</v>
      </c>
    </row>
    <row r="1583" spans="1:20" ht="15">
      <c r="A1583" s="21"/>
      <c r="B1583" s="151" t="s">
        <v>2020</v>
      </c>
      <c r="C1583" s="152" t="s">
        <v>2021</v>
      </c>
      <c r="D1583" s="160" t="s">
        <v>29</v>
      </c>
      <c r="E1583" s="152" t="s">
        <v>2171</v>
      </c>
      <c r="F1583" s="64">
        <v>0</v>
      </c>
      <c r="G1583" s="79" t="s">
        <v>2108</v>
      </c>
      <c r="H1583" s="64">
        <v>0</v>
      </c>
      <c r="I1583" s="32" t="s">
        <v>2108</v>
      </c>
      <c r="J1583" s="64">
        <v>0</v>
      </c>
      <c r="K1583" s="32" t="s">
        <v>2108</v>
      </c>
      <c r="L1583" s="84">
        <v>0</v>
      </c>
      <c r="M1583" s="32" t="s">
        <v>2108</v>
      </c>
      <c r="N1583" s="84">
        <v>534</v>
      </c>
      <c r="O1583" s="162">
        <v>0</v>
      </c>
      <c r="P1583" s="33">
        <v>0</v>
      </c>
      <c r="Q1583" s="84">
        <v>11700</v>
      </c>
      <c r="R1583" s="151">
        <v>21.9</v>
      </c>
      <c r="S1583" s="64">
        <v>0</v>
      </c>
      <c r="T1583" s="151" t="s">
        <v>3410</v>
      </c>
    </row>
    <row r="1584" spans="1:20" ht="15">
      <c r="A1584" s="21"/>
      <c r="B1584" s="151" t="s">
        <v>3061</v>
      </c>
      <c r="C1584" s="152" t="s">
        <v>3062</v>
      </c>
      <c r="D1584" s="160" t="s">
        <v>29</v>
      </c>
      <c r="E1584" s="152" t="s">
        <v>2406</v>
      </c>
      <c r="F1584" s="64">
        <v>0</v>
      </c>
      <c r="G1584" s="79" t="s">
        <v>2108</v>
      </c>
      <c r="H1584" s="64">
        <v>0</v>
      </c>
      <c r="I1584" s="32" t="s">
        <v>2108</v>
      </c>
      <c r="J1584" s="64">
        <v>0</v>
      </c>
      <c r="K1584" s="32" t="s">
        <v>2108</v>
      </c>
      <c r="L1584" s="84">
        <v>0</v>
      </c>
      <c r="M1584" s="32" t="s">
        <v>2108</v>
      </c>
      <c r="N1584" s="84">
        <v>1039</v>
      </c>
      <c r="O1584" s="162">
        <v>0</v>
      </c>
      <c r="P1584" s="33">
        <v>0</v>
      </c>
      <c r="Q1584" s="84">
        <v>7900</v>
      </c>
      <c r="R1584" s="151">
        <v>7.6</v>
      </c>
      <c r="S1584" s="64">
        <v>0</v>
      </c>
      <c r="T1584" s="151" t="s">
        <v>3410</v>
      </c>
    </row>
    <row r="1585" spans="1:20" ht="15">
      <c r="A1585" s="21"/>
      <c r="B1585" s="151" t="s">
        <v>3063</v>
      </c>
      <c r="C1585" s="152" t="s">
        <v>3064</v>
      </c>
      <c r="D1585" s="160" t="s">
        <v>29</v>
      </c>
      <c r="E1585" s="152" t="s">
        <v>2223</v>
      </c>
      <c r="F1585" s="64">
        <v>0</v>
      </c>
      <c r="G1585" s="79" t="s">
        <v>2108</v>
      </c>
      <c r="H1585" s="64">
        <v>0</v>
      </c>
      <c r="I1585" s="32" t="s">
        <v>2108</v>
      </c>
      <c r="J1585" s="64">
        <v>0</v>
      </c>
      <c r="K1585" s="32" t="s">
        <v>2108</v>
      </c>
      <c r="L1585" s="84">
        <v>0</v>
      </c>
      <c r="M1585" s="32" t="s">
        <v>2108</v>
      </c>
      <c r="N1585" s="84">
        <v>4255</v>
      </c>
      <c r="O1585" s="162">
        <v>0</v>
      </c>
      <c r="P1585" s="33">
        <v>0</v>
      </c>
      <c r="Q1585" s="84">
        <v>40000</v>
      </c>
      <c r="R1585" s="151">
        <v>9.4</v>
      </c>
      <c r="S1585" s="64">
        <v>40</v>
      </c>
      <c r="T1585" s="151" t="s">
        <v>3410</v>
      </c>
    </row>
  </sheetData>
  <sheetProtection/>
  <autoFilter ref="A13:AG1585"/>
  <mergeCells count="14">
    <mergeCell ref="D12:D13"/>
    <mergeCell ref="C12:C13"/>
    <mergeCell ref="B12:B13"/>
    <mergeCell ref="F8:G10"/>
    <mergeCell ref="H8:J8"/>
    <mergeCell ref="H9:J9"/>
    <mergeCell ref="H10:J10"/>
    <mergeCell ref="A12:A13"/>
    <mergeCell ref="F12:I12"/>
    <mergeCell ref="J12:N12"/>
    <mergeCell ref="O12:P12"/>
    <mergeCell ref="Q12:S12"/>
    <mergeCell ref="T12:T13"/>
    <mergeCell ref="E12:E13"/>
  </mergeCells>
  <conditionalFormatting sqref="G1586:G2000">
    <cfRule type="containsBlanks" priority="52" dxfId="0" stopIfTrue="1">
      <formula>LEN(TRIM(G1586))=0</formula>
    </cfRule>
    <cfRule type="cellIs" priority="53" dxfId="1" operator="greaterThan" stopIfTrue="1">
      <formula>1</formula>
    </cfRule>
    <cfRule type="cellIs" priority="54" dxfId="2" operator="between" stopIfTrue="1">
      <formula>0.5</formula>
      <formula>1</formula>
    </cfRule>
    <cfRule type="cellIs" priority="55" dxfId="3" operator="between" stopIfTrue="1">
      <formula>0</formula>
      <formula>0.5</formula>
    </cfRule>
    <cfRule type="cellIs" priority="56" dxfId="4" operator="lessThan" stopIfTrue="1">
      <formula>0</formula>
    </cfRule>
  </conditionalFormatting>
  <conditionalFormatting sqref="I1586:I2000">
    <cfRule type="containsBlanks" priority="36" dxfId="0" stopIfTrue="1">
      <formula>LEN(TRIM(I1586))=0</formula>
    </cfRule>
    <cfRule type="cellIs" priority="47" dxfId="1" operator="greaterThan" stopIfTrue="1">
      <formula>1</formula>
    </cfRule>
    <cfRule type="cellIs" priority="48" dxfId="2" operator="between" stopIfTrue="1">
      <formula>0.5</formula>
      <formula>1</formula>
    </cfRule>
    <cfRule type="cellIs" priority="49" dxfId="3" operator="between" stopIfTrue="1">
      <formula>0</formula>
      <formula>0.5</formula>
    </cfRule>
    <cfRule type="cellIs" priority="50" dxfId="4" operator="lessThan" stopIfTrue="1">
      <formula>0</formula>
    </cfRule>
  </conditionalFormatting>
  <conditionalFormatting sqref="K1586:K2000">
    <cfRule type="containsBlanks" priority="35" dxfId="0" stopIfTrue="1">
      <formula>LEN(TRIM(K1586))=0</formula>
    </cfRule>
    <cfRule type="cellIs" priority="42" dxfId="1" operator="greaterThan" stopIfTrue="1">
      <formula>1</formula>
    </cfRule>
    <cfRule type="cellIs" priority="43" dxfId="2" operator="between" stopIfTrue="1">
      <formula>0.5</formula>
      <formula>1</formula>
    </cfRule>
    <cfRule type="cellIs" priority="44" dxfId="3" operator="between" stopIfTrue="1">
      <formula>0</formula>
      <formula>0.5</formula>
    </cfRule>
    <cfRule type="cellIs" priority="45" dxfId="4" operator="lessThan" stopIfTrue="1">
      <formula>0</formula>
    </cfRule>
  </conditionalFormatting>
  <conditionalFormatting sqref="M1586:M2000">
    <cfRule type="containsBlanks" priority="34" dxfId="0" stopIfTrue="1">
      <formula>LEN(TRIM(M1586))=0</formula>
    </cfRule>
    <cfRule type="cellIs" priority="37" dxfId="1" operator="greaterThan" stopIfTrue="1">
      <formula>1</formula>
    </cfRule>
    <cfRule type="cellIs" priority="38" dxfId="2" operator="between" stopIfTrue="1">
      <formula>0.5</formula>
      <formula>1</formula>
    </cfRule>
    <cfRule type="cellIs" priority="39" dxfId="3" operator="between" stopIfTrue="1">
      <formula>0</formula>
      <formula>0.5</formula>
    </cfRule>
    <cfRule type="cellIs" priority="40" dxfId="4" operator="lessThan" stopIfTrue="1">
      <formula>0</formula>
    </cfRule>
  </conditionalFormatting>
  <conditionalFormatting sqref="G14:G1585 I14:I1585 K14:K1585 M14:M1585">
    <cfRule type="cellIs" priority="30" dxfId="4" operator="lessThan" stopIfTrue="1">
      <formula>0</formula>
    </cfRule>
    <cfRule type="cellIs" priority="31" dxfId="3" operator="between" stopIfTrue="1">
      <formula>0</formula>
      <formula>0.5</formula>
    </cfRule>
    <cfRule type="cellIs" priority="32" dxfId="2" operator="between" stopIfTrue="1">
      <formula>0.5</formula>
      <formula>1</formula>
    </cfRule>
    <cfRule type="cellIs" priority="33" dxfId="1" operator="greaterThan" stopIfTrue="1">
      <formula>1</formula>
    </cfRule>
  </conditionalFormatting>
  <conditionalFormatting sqref="G705:G708">
    <cfRule type="cellIs" priority="26" dxfId="4" operator="lessThan" stopIfTrue="1">
      <formula>0</formula>
    </cfRule>
    <cfRule type="cellIs" priority="27" dxfId="3" operator="between" stopIfTrue="1">
      <formula>0</formula>
      <formula>0.5</formula>
    </cfRule>
    <cfRule type="cellIs" priority="28" dxfId="2" operator="between" stopIfTrue="1">
      <formula>0.5</formula>
      <formula>1</formula>
    </cfRule>
    <cfRule type="cellIs" priority="29" dxfId="1" operator="greaterThan" stopIfTrue="1">
      <formula>1</formula>
    </cfRule>
  </conditionalFormatting>
  <conditionalFormatting sqref="G709:G712">
    <cfRule type="cellIs" priority="22" dxfId="4" operator="lessThan" stopIfTrue="1">
      <formula>0</formula>
    </cfRule>
    <cfRule type="cellIs" priority="23" dxfId="3" operator="between" stopIfTrue="1">
      <formula>0</formula>
      <formula>0.5</formula>
    </cfRule>
    <cfRule type="cellIs" priority="24" dxfId="2" operator="between" stopIfTrue="1">
      <formula>0.5</formula>
      <formula>1</formula>
    </cfRule>
    <cfRule type="cellIs" priority="25" dxfId="1" operator="greaterThan" stopIfTrue="1">
      <formula>1</formula>
    </cfRule>
  </conditionalFormatting>
  <conditionalFormatting sqref="G713:G716">
    <cfRule type="cellIs" priority="18" dxfId="4" operator="lessThan" stopIfTrue="1">
      <formula>0</formula>
    </cfRule>
    <cfRule type="cellIs" priority="19" dxfId="3" operator="between" stopIfTrue="1">
      <formula>0</formula>
      <formula>0.5</formula>
    </cfRule>
    <cfRule type="cellIs" priority="20" dxfId="2" operator="between" stopIfTrue="1">
      <formula>0.5</formula>
      <formula>1</formula>
    </cfRule>
    <cfRule type="cellIs" priority="21" dxfId="1" operator="greaterThan" stopIfTrue="1">
      <formula>1</formula>
    </cfRule>
  </conditionalFormatting>
  <conditionalFormatting sqref="M700:M716">
    <cfRule type="cellIs" priority="2" dxfId="4" operator="lessThan" stopIfTrue="1">
      <formula>0</formula>
    </cfRule>
    <cfRule type="cellIs" priority="3" dxfId="3" operator="between" stopIfTrue="1">
      <formula>0</formula>
      <formula>0.5</formula>
    </cfRule>
    <cfRule type="cellIs" priority="4" dxfId="2" operator="between" stopIfTrue="1">
      <formula>0.5</formula>
      <formula>1</formula>
    </cfRule>
    <cfRule type="cellIs" priority="5" dxfId="1" operator="greaterThan" stopIfTrue="1">
      <formula>1</formula>
    </cfRule>
  </conditionalFormatting>
  <conditionalFormatting sqref="I700:I716">
    <cfRule type="cellIs" priority="14" dxfId="4" operator="lessThan" stopIfTrue="1">
      <formula>0</formula>
    </cfRule>
    <cfRule type="cellIs" priority="15" dxfId="3" operator="between" stopIfTrue="1">
      <formula>0</formula>
      <formula>0.5</formula>
    </cfRule>
    <cfRule type="cellIs" priority="16" dxfId="2" operator="between" stopIfTrue="1">
      <formula>0.5</formula>
      <formula>1</formula>
    </cfRule>
    <cfRule type="cellIs" priority="17" dxfId="1" operator="greaterThan" stopIfTrue="1">
      <formula>1</formula>
    </cfRule>
  </conditionalFormatting>
  <conditionalFormatting sqref="K700:K714">
    <cfRule type="cellIs" priority="10" dxfId="4" operator="lessThan" stopIfTrue="1">
      <formula>0</formula>
    </cfRule>
    <cfRule type="cellIs" priority="11" dxfId="3" operator="between" stopIfTrue="1">
      <formula>0</formula>
      <formula>0.5</formula>
    </cfRule>
    <cfRule type="cellIs" priority="12" dxfId="2" operator="between" stopIfTrue="1">
      <formula>0.5</formula>
      <formula>1</formula>
    </cfRule>
    <cfRule type="cellIs" priority="13" dxfId="1" operator="greaterThan" stopIfTrue="1">
      <formula>1</formula>
    </cfRule>
  </conditionalFormatting>
  <conditionalFormatting sqref="K715:K716">
    <cfRule type="cellIs" priority="6" dxfId="4" operator="lessThan" stopIfTrue="1">
      <formula>0</formula>
    </cfRule>
    <cfRule type="cellIs" priority="7" dxfId="3" operator="between" stopIfTrue="1">
      <formula>0</formula>
      <formula>0.5</formula>
    </cfRule>
    <cfRule type="cellIs" priority="8" dxfId="2" operator="between" stopIfTrue="1">
      <formula>0.5</formula>
      <formula>1</formula>
    </cfRule>
    <cfRule type="cellIs" priority="9" dxfId="1" operator="greaterThan" stopIfTrue="1">
      <formula>1</formula>
    </cfRule>
  </conditionalFormatting>
  <conditionalFormatting sqref="G14:G1585 I14:I1585 M14:M1585 K14:K1585">
    <cfRule type="containsBlanks" priority="1" dxfId="0" stopIfTrue="1">
      <formula>LEN(TRIM(G14))=0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68"/>
  <sheetViews>
    <sheetView tabSelected="1" zoomScale="80" zoomScaleNormal="80" zoomScalePageLayoutView="0" workbookViewId="0" topLeftCell="A1">
      <pane xSplit="2" ySplit="11" topLeftCell="F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7" sqref="M7"/>
    </sheetView>
  </sheetViews>
  <sheetFormatPr defaultColWidth="9.140625" defaultRowHeight="15"/>
  <cols>
    <col min="1" max="1" width="8.57421875" style="26" customWidth="1"/>
    <col min="2" max="2" width="11.28125" style="0" customWidth="1"/>
    <col min="3" max="3" width="22.8515625" style="0" customWidth="1"/>
    <col min="4" max="4" width="8.8515625" style="0" customWidth="1"/>
    <col min="5" max="5" width="28.00390625" style="0" customWidth="1"/>
    <col min="6" max="6" width="20.8515625" style="69" customWidth="1"/>
    <col min="7" max="7" width="12.7109375" style="0" customWidth="1"/>
    <col min="8" max="8" width="19.8515625" style="69" customWidth="1"/>
    <col min="9" max="9" width="12.7109375" style="0" customWidth="1"/>
    <col min="10" max="10" width="22.8515625" style="68" customWidth="1"/>
    <col min="11" max="11" width="12.7109375" style="0" customWidth="1"/>
    <col min="12" max="12" width="23.140625" style="68" customWidth="1"/>
    <col min="13" max="13" width="14.140625" style="0" customWidth="1"/>
    <col min="14" max="18" width="12.7109375" style="0" customWidth="1"/>
    <col min="19" max="20" width="17.28125" style="0" customWidth="1"/>
    <col min="21" max="24" width="12.7109375" style="0" customWidth="1"/>
  </cols>
  <sheetData>
    <row r="1" ht="15"/>
    <row r="2" ht="15"/>
    <row r="3" ht="15"/>
    <row r="4" ht="15"/>
    <row r="5" ht="15"/>
    <row r="6" spans="6:10" ht="15">
      <c r="F6" s="124" t="s">
        <v>2086</v>
      </c>
      <c r="G6" s="125"/>
      <c r="H6" s="139" t="s">
        <v>2087</v>
      </c>
      <c r="I6" s="140"/>
      <c r="J6" s="141"/>
    </row>
    <row r="7" spans="6:10" ht="15">
      <c r="F7" s="128"/>
      <c r="G7" s="129"/>
      <c r="H7" s="142"/>
      <c r="I7" s="143"/>
      <c r="J7" s="144"/>
    </row>
    <row r="8" spans="6:10" ht="15">
      <c r="F8" s="26"/>
      <c r="H8"/>
      <c r="J8"/>
    </row>
    <row r="9" spans="1:2" ht="15">
      <c r="A9" s="145" t="s">
        <v>2088</v>
      </c>
      <c r="B9" s="146"/>
    </row>
    <row r="10" spans="1:18" ht="15">
      <c r="A10" s="147" t="s">
        <v>9</v>
      </c>
      <c r="B10" s="147" t="s">
        <v>10</v>
      </c>
      <c r="C10" s="122" t="s">
        <v>2053</v>
      </c>
      <c r="D10" s="122" t="s">
        <v>12</v>
      </c>
      <c r="E10" s="122" t="s">
        <v>2075</v>
      </c>
      <c r="F10" s="148" t="s">
        <v>3486</v>
      </c>
      <c r="G10" s="148"/>
      <c r="H10" s="148"/>
      <c r="I10" s="148"/>
      <c r="J10" s="149" t="s">
        <v>2057</v>
      </c>
      <c r="K10" s="149"/>
      <c r="L10" s="149"/>
      <c r="M10" s="149"/>
      <c r="N10" s="149"/>
      <c r="O10" s="116" t="s">
        <v>2061</v>
      </c>
      <c r="P10" s="150"/>
      <c r="Q10" s="150"/>
      <c r="R10" s="150"/>
    </row>
    <row r="11" spans="1:18" s="86" customFormat="1" ht="72.75" customHeight="1">
      <c r="A11" s="123"/>
      <c r="B11" s="123"/>
      <c r="C11" s="123"/>
      <c r="D11" s="123"/>
      <c r="E11" s="123"/>
      <c r="F11" s="39" t="s">
        <v>2076</v>
      </c>
      <c r="G11" s="38" t="s">
        <v>2077</v>
      </c>
      <c r="H11" s="39" t="s">
        <v>2078</v>
      </c>
      <c r="I11" s="38" t="s">
        <v>2079</v>
      </c>
      <c r="J11" s="35" t="s">
        <v>2076</v>
      </c>
      <c r="K11" s="34" t="s">
        <v>2077</v>
      </c>
      <c r="L11" s="35" t="s">
        <v>2078</v>
      </c>
      <c r="M11" s="34" t="s">
        <v>2079</v>
      </c>
      <c r="N11" s="36" t="s">
        <v>2080</v>
      </c>
      <c r="O11" s="62" t="s">
        <v>2046</v>
      </c>
      <c r="P11" s="62" t="s">
        <v>2041</v>
      </c>
      <c r="Q11" s="62" t="s">
        <v>2081</v>
      </c>
      <c r="R11" s="83" t="s">
        <v>2059</v>
      </c>
    </row>
    <row r="12" spans="1:18" ht="15">
      <c r="A12" s="30">
        <v>1</v>
      </c>
      <c r="B12" s="151" t="s">
        <v>3227</v>
      </c>
      <c r="C12" s="152" t="s">
        <v>3228</v>
      </c>
      <c r="D12" s="151" t="s">
        <v>26</v>
      </c>
      <c r="E12" s="152" t="s">
        <v>2124</v>
      </c>
      <c r="F12" s="64">
        <v>4082051000000</v>
      </c>
      <c r="G12" s="73">
        <v>0.14</v>
      </c>
      <c r="H12" s="64">
        <v>784389000000</v>
      </c>
      <c r="I12" s="78">
        <v>1.03</v>
      </c>
      <c r="J12" s="64">
        <v>15952395000000</v>
      </c>
      <c r="K12" s="73">
        <v>0.21</v>
      </c>
      <c r="L12" s="64">
        <v>3005935000000</v>
      </c>
      <c r="M12" s="73">
        <v>0.9</v>
      </c>
      <c r="N12" s="31">
        <v>2806</v>
      </c>
      <c r="O12" s="33">
        <v>0.182</v>
      </c>
      <c r="P12" s="151">
        <v>12.9</v>
      </c>
      <c r="Q12" s="64">
        <v>1476681</v>
      </c>
      <c r="R12" s="151" t="s">
        <v>2068</v>
      </c>
    </row>
    <row r="13" spans="1:18" ht="15">
      <c r="A13" s="30">
        <v>2</v>
      </c>
      <c r="B13" s="151" t="s">
        <v>992</v>
      </c>
      <c r="C13" s="152" t="s">
        <v>993</v>
      </c>
      <c r="D13" s="151" t="s">
        <v>26</v>
      </c>
      <c r="E13" s="152" t="s">
        <v>2139</v>
      </c>
      <c r="F13" s="64">
        <v>21806933821737</v>
      </c>
      <c r="G13" s="73">
        <v>0.39</v>
      </c>
      <c r="H13" s="64">
        <v>894210043966</v>
      </c>
      <c r="I13" s="78">
        <v>0.5</v>
      </c>
      <c r="J13" s="64">
        <v>79669975518999</v>
      </c>
      <c r="K13" s="73">
        <v>0.42</v>
      </c>
      <c r="L13" s="64">
        <v>3157981584390</v>
      </c>
      <c r="M13" s="73">
        <v>0.48</v>
      </c>
      <c r="N13" s="31">
        <v>8473</v>
      </c>
      <c r="O13" s="33">
        <v>0.413</v>
      </c>
      <c r="P13" s="151">
        <v>13.1</v>
      </c>
      <c r="Q13" s="64">
        <v>526717</v>
      </c>
      <c r="R13" s="151" t="s">
        <v>2068</v>
      </c>
    </row>
    <row r="14" spans="1:18" ht="15">
      <c r="A14" s="30">
        <v>3</v>
      </c>
      <c r="B14" s="151" t="s">
        <v>1170</v>
      </c>
      <c r="C14" s="152" t="s">
        <v>1171</v>
      </c>
      <c r="D14" s="151" t="s">
        <v>26</v>
      </c>
      <c r="E14" s="152" t="s">
        <v>2163</v>
      </c>
      <c r="F14" s="64">
        <v>3217439763256</v>
      </c>
      <c r="G14" s="73">
        <v>0.37</v>
      </c>
      <c r="H14" s="64">
        <v>229066692601</v>
      </c>
      <c r="I14" s="73">
        <v>0.48</v>
      </c>
      <c r="J14" s="64">
        <v>12857830210220</v>
      </c>
      <c r="K14" s="78">
        <v>0.27</v>
      </c>
      <c r="L14" s="64">
        <v>987237830963</v>
      </c>
      <c r="M14" s="78">
        <v>0.29</v>
      </c>
      <c r="N14" s="31">
        <v>5355</v>
      </c>
      <c r="O14" s="33">
        <v>0.284</v>
      </c>
      <c r="P14" s="151">
        <v>17.2</v>
      </c>
      <c r="Q14" s="64">
        <v>414423</v>
      </c>
      <c r="R14" s="151" t="s">
        <v>2068</v>
      </c>
    </row>
    <row r="15" spans="1:18" ht="15">
      <c r="A15" s="30">
        <v>4</v>
      </c>
      <c r="B15" s="151" t="s">
        <v>1270</v>
      </c>
      <c r="C15" s="152" t="s">
        <v>1271</v>
      </c>
      <c r="D15" s="151" t="s">
        <v>26</v>
      </c>
      <c r="E15" s="152" t="s">
        <v>2194</v>
      </c>
      <c r="F15" s="64">
        <v>1998985042786</v>
      </c>
      <c r="G15" s="73">
        <v>0.46</v>
      </c>
      <c r="H15" s="64">
        <v>110131596227</v>
      </c>
      <c r="I15" s="76">
        <v>5.21</v>
      </c>
      <c r="J15" s="64">
        <v>6887464060150</v>
      </c>
      <c r="K15" s="78">
        <v>0.05</v>
      </c>
      <c r="L15" s="64">
        <v>633632356461</v>
      </c>
      <c r="M15" s="76">
        <v>0.95</v>
      </c>
      <c r="N15" s="31">
        <v>2078</v>
      </c>
      <c r="O15" s="33">
        <v>0.127</v>
      </c>
      <c r="P15" s="151">
        <v>8.3</v>
      </c>
      <c r="Q15" s="64">
        <v>144034</v>
      </c>
      <c r="R15" s="151" t="s">
        <v>2068</v>
      </c>
    </row>
    <row r="16" spans="1:18" ht="15">
      <c r="A16" s="30">
        <v>5</v>
      </c>
      <c r="B16" s="151" t="s">
        <v>2299</v>
      </c>
      <c r="C16" s="152" t="s">
        <v>2300</v>
      </c>
      <c r="D16" s="151" t="s">
        <v>26</v>
      </c>
      <c r="E16" s="152" t="s">
        <v>2110</v>
      </c>
      <c r="F16" s="64">
        <v>457358277209</v>
      </c>
      <c r="G16" s="73">
        <v>0.47</v>
      </c>
      <c r="H16" s="64">
        <v>312204506852</v>
      </c>
      <c r="I16" s="76">
        <v>0.4</v>
      </c>
      <c r="J16" s="64">
        <v>1974839935128</v>
      </c>
      <c r="K16" s="77">
        <v>0.75</v>
      </c>
      <c r="L16" s="64">
        <v>1337252681567</v>
      </c>
      <c r="M16" s="76">
        <v>0.85</v>
      </c>
      <c r="N16" s="31">
        <v>5619</v>
      </c>
      <c r="O16" s="75">
        <v>0.283</v>
      </c>
      <c r="P16" s="74">
        <v>9.7</v>
      </c>
      <c r="Q16" s="64">
        <v>74024</v>
      </c>
      <c r="R16" s="151" t="s">
        <v>2068</v>
      </c>
    </row>
    <row r="17" spans="1:18" ht="15">
      <c r="A17" s="30">
        <v>6</v>
      </c>
      <c r="B17" s="151" t="s">
        <v>1850</v>
      </c>
      <c r="C17" s="152" t="s">
        <v>1851</v>
      </c>
      <c r="D17" s="151" t="s">
        <v>26</v>
      </c>
      <c r="E17" s="152" t="s">
        <v>2111</v>
      </c>
      <c r="F17" s="64">
        <v>32741049351461</v>
      </c>
      <c r="G17" s="77">
        <v>0.63</v>
      </c>
      <c r="H17" s="64">
        <v>3598081106425</v>
      </c>
      <c r="I17" s="78">
        <v>0.86</v>
      </c>
      <c r="J17" s="64">
        <v>116352958498904</v>
      </c>
      <c r="K17" s="77">
        <v>0.67</v>
      </c>
      <c r="L17" s="64">
        <v>11154473276100</v>
      </c>
      <c r="M17" s="73">
        <v>2.53</v>
      </c>
      <c r="N17" s="31">
        <v>1094</v>
      </c>
      <c r="O17" s="33">
        <v>0.056</v>
      </c>
      <c r="P17" s="151">
        <v>100.8</v>
      </c>
      <c r="Q17" s="64">
        <v>1451038</v>
      </c>
      <c r="R17" s="151" t="s">
        <v>2068</v>
      </c>
    </row>
    <row r="18" spans="1:18" ht="15">
      <c r="A18" s="30">
        <v>7</v>
      </c>
      <c r="B18" s="151" t="s">
        <v>2305</v>
      </c>
      <c r="C18" s="152" t="s">
        <v>2306</v>
      </c>
      <c r="D18" s="151" t="s">
        <v>26</v>
      </c>
      <c r="E18" s="152" t="s">
        <v>2124</v>
      </c>
      <c r="F18" s="64">
        <v>9995549000000</v>
      </c>
      <c r="G18" s="73">
        <v>0.23</v>
      </c>
      <c r="H18" s="64">
        <v>3859690000000</v>
      </c>
      <c r="I18" s="78">
        <v>0.54</v>
      </c>
      <c r="J18" s="64">
        <v>37750272000000</v>
      </c>
      <c r="K18" s="78">
        <v>0.26</v>
      </c>
      <c r="L18" s="64">
        <v>13683933000000</v>
      </c>
      <c r="M18" s="78">
        <v>0.37</v>
      </c>
      <c r="N18" s="31">
        <v>3076</v>
      </c>
      <c r="O18" s="33">
        <v>0.241</v>
      </c>
      <c r="P18" s="151">
        <v>8.5</v>
      </c>
      <c r="Q18" s="64">
        <v>4444040</v>
      </c>
      <c r="R18" s="151" t="s">
        <v>2068</v>
      </c>
    </row>
    <row r="19" spans="1:18" ht="15">
      <c r="A19" s="30">
        <v>8</v>
      </c>
      <c r="B19" s="151" t="s">
        <v>32</v>
      </c>
      <c r="C19" s="152" t="s">
        <v>33</v>
      </c>
      <c r="D19" s="151" t="s">
        <v>23</v>
      </c>
      <c r="E19" s="152" t="s">
        <v>2124</v>
      </c>
      <c r="F19" s="64">
        <v>5804195000000</v>
      </c>
      <c r="G19" s="73">
        <v>0.16</v>
      </c>
      <c r="H19" s="64">
        <v>1255432000000</v>
      </c>
      <c r="I19" s="78">
        <v>3.63</v>
      </c>
      <c r="J19" s="64">
        <v>22060369000000</v>
      </c>
      <c r="K19" s="78">
        <v>0.2</v>
      </c>
      <c r="L19" s="64">
        <v>3483645000000</v>
      </c>
      <c r="M19" s="78">
        <v>0.86</v>
      </c>
      <c r="N19" s="31">
        <v>3318</v>
      </c>
      <c r="O19" s="33">
        <v>0.215</v>
      </c>
      <c r="P19" s="151">
        <v>10.7</v>
      </c>
      <c r="Q19" s="64">
        <v>4653512</v>
      </c>
      <c r="R19" s="151" t="s">
        <v>2068</v>
      </c>
    </row>
    <row r="20" spans="1:18" ht="15">
      <c r="A20" s="30">
        <v>9</v>
      </c>
      <c r="B20" s="151" t="s">
        <v>2073</v>
      </c>
      <c r="C20" s="152" t="s">
        <v>2074</v>
      </c>
      <c r="D20" s="151" t="s">
        <v>23</v>
      </c>
      <c r="E20" s="152" t="s">
        <v>2110</v>
      </c>
      <c r="F20" s="64">
        <v>292745807437</v>
      </c>
      <c r="G20" s="77">
        <v>0.61</v>
      </c>
      <c r="H20" s="64">
        <v>116473322399</v>
      </c>
      <c r="I20" s="78">
        <v>1.24</v>
      </c>
      <c r="J20" s="64">
        <v>1100106174908</v>
      </c>
      <c r="K20" s="77">
        <v>0.72</v>
      </c>
      <c r="L20" s="64">
        <v>351553889047</v>
      </c>
      <c r="M20" s="73">
        <v>1.1</v>
      </c>
      <c r="N20" s="31">
        <v>1125</v>
      </c>
      <c r="O20" s="33">
        <v>0.103</v>
      </c>
      <c r="P20" s="151">
        <v>14.4</v>
      </c>
      <c r="Q20" s="64">
        <v>146423</v>
      </c>
      <c r="R20" s="151" t="s">
        <v>2068</v>
      </c>
    </row>
    <row r="21" spans="1:18" ht="15">
      <c r="A21" s="30">
        <v>10</v>
      </c>
      <c r="B21" s="151" t="s">
        <v>978</v>
      </c>
      <c r="C21" s="152" t="s">
        <v>2715</v>
      </c>
      <c r="D21" s="160" t="s">
        <v>29</v>
      </c>
      <c r="E21" s="152" t="s">
        <v>2114</v>
      </c>
      <c r="F21" s="64">
        <v>1751614418000</v>
      </c>
      <c r="G21" s="73">
        <v>0.27</v>
      </c>
      <c r="H21" s="64">
        <v>544004100000</v>
      </c>
      <c r="I21" s="78">
        <v>6.64</v>
      </c>
      <c r="J21" s="64">
        <v>6084741548000</v>
      </c>
      <c r="K21" s="78">
        <v>0.25</v>
      </c>
      <c r="L21" s="64">
        <v>1017302206000</v>
      </c>
      <c r="M21" s="78">
        <v>1.55</v>
      </c>
      <c r="N21" s="31">
        <v>620</v>
      </c>
      <c r="O21" s="33">
        <v>0.037</v>
      </c>
      <c r="P21" s="151">
        <v>40.8</v>
      </c>
      <c r="Q21" s="64">
        <v>66360</v>
      </c>
      <c r="R21" s="151" t="s">
        <v>2068</v>
      </c>
    </row>
    <row r="22" spans="1:18" ht="15">
      <c r="A22" s="30">
        <v>11</v>
      </c>
      <c r="B22" s="151" t="s">
        <v>2990</v>
      </c>
      <c r="C22" s="152" t="s">
        <v>2991</v>
      </c>
      <c r="D22" s="160" t="s">
        <v>29</v>
      </c>
      <c r="E22" s="152" t="s">
        <v>2124</v>
      </c>
      <c r="F22" s="64">
        <v>2451177000000</v>
      </c>
      <c r="G22" s="77">
        <v>0.78</v>
      </c>
      <c r="H22" s="64">
        <v>527061000000</v>
      </c>
      <c r="I22" s="77">
        <v>2.01</v>
      </c>
      <c r="J22" s="64">
        <v>8647027000000</v>
      </c>
      <c r="K22" s="73">
        <v>0.51</v>
      </c>
      <c r="L22" s="84">
        <v>1726274000000</v>
      </c>
      <c r="M22" s="73">
        <v>1.62</v>
      </c>
      <c r="N22" s="31">
        <v>3179</v>
      </c>
      <c r="O22" s="33">
        <v>0.191</v>
      </c>
      <c r="P22" s="151">
        <v>8.4</v>
      </c>
      <c r="Q22" s="64">
        <v>158295</v>
      </c>
      <c r="R22" s="151" t="s">
        <v>2068</v>
      </c>
    </row>
    <row r="23" spans="1:18" ht="15">
      <c r="A23" s="30">
        <v>12</v>
      </c>
      <c r="B23" s="151" t="s">
        <v>3028</v>
      </c>
      <c r="C23" s="152" t="s">
        <v>3029</v>
      </c>
      <c r="D23" s="160" t="s">
        <v>29</v>
      </c>
      <c r="E23" s="152" t="s">
        <v>2211</v>
      </c>
      <c r="F23" s="64">
        <v>23145665205552</v>
      </c>
      <c r="G23" s="73">
        <v>0.2</v>
      </c>
      <c r="H23" s="64">
        <v>770679168848</v>
      </c>
      <c r="I23" s="73">
        <v>2.32</v>
      </c>
      <c r="J23" s="64">
        <v>90429188785788</v>
      </c>
      <c r="K23" s="73">
        <v>0.2</v>
      </c>
      <c r="L23" s="84">
        <v>2896201150258</v>
      </c>
      <c r="M23" s="78">
        <v>0.75</v>
      </c>
      <c r="N23" s="84">
        <v>2404</v>
      </c>
      <c r="O23" s="33">
        <v>0.176</v>
      </c>
      <c r="P23" s="151">
        <v>15.1</v>
      </c>
      <c r="Q23" s="64">
        <v>578230</v>
      </c>
      <c r="R23" s="151" t="s">
        <v>2068</v>
      </c>
    </row>
    <row r="26" spans="1:2" ht="15">
      <c r="A26" s="145" t="s">
        <v>2089</v>
      </c>
      <c r="B26" s="146"/>
    </row>
    <row r="27" spans="1:18" ht="15">
      <c r="A27" s="147" t="s">
        <v>9</v>
      </c>
      <c r="B27" s="147" t="s">
        <v>10</v>
      </c>
      <c r="C27" s="122" t="s">
        <v>2053</v>
      </c>
      <c r="D27" s="122" t="s">
        <v>12</v>
      </c>
      <c r="E27" s="122" t="s">
        <v>2075</v>
      </c>
      <c r="F27" s="148" t="s">
        <v>3486</v>
      </c>
      <c r="G27" s="148"/>
      <c r="H27" s="148"/>
      <c r="I27" s="148"/>
      <c r="J27" s="149" t="s">
        <v>2057</v>
      </c>
      <c r="K27" s="149"/>
      <c r="L27" s="149"/>
      <c r="M27" s="149"/>
      <c r="N27" s="149"/>
      <c r="O27" s="116" t="s">
        <v>2061</v>
      </c>
      <c r="P27" s="150"/>
      <c r="Q27" s="150"/>
      <c r="R27" s="150"/>
    </row>
    <row r="28" spans="1:18" ht="68.25" customHeight="1">
      <c r="A28" s="123"/>
      <c r="B28" s="123"/>
      <c r="C28" s="123"/>
      <c r="D28" s="123"/>
      <c r="E28" s="123"/>
      <c r="F28" s="37" t="s">
        <v>2076</v>
      </c>
      <c r="G28" s="38" t="s">
        <v>2077</v>
      </c>
      <c r="H28" s="39" t="s">
        <v>2078</v>
      </c>
      <c r="I28" s="38" t="s">
        <v>2079</v>
      </c>
      <c r="J28" s="35" t="s">
        <v>2076</v>
      </c>
      <c r="K28" s="34" t="s">
        <v>2077</v>
      </c>
      <c r="L28" s="35" t="s">
        <v>2078</v>
      </c>
      <c r="M28" s="34" t="s">
        <v>2079</v>
      </c>
      <c r="N28" s="36" t="s">
        <v>2080</v>
      </c>
      <c r="O28" s="62" t="s">
        <v>2046</v>
      </c>
      <c r="P28" s="62" t="s">
        <v>2041</v>
      </c>
      <c r="Q28" s="62" t="s">
        <v>2081</v>
      </c>
      <c r="R28" s="83" t="s">
        <v>2059</v>
      </c>
    </row>
    <row r="29" spans="1:18" ht="15">
      <c r="A29" s="30">
        <v>1</v>
      </c>
      <c r="B29" s="153" t="s">
        <v>140</v>
      </c>
      <c r="C29" s="152" t="s">
        <v>141</v>
      </c>
      <c r="D29" s="151" t="s">
        <v>26</v>
      </c>
      <c r="E29" s="152" t="s">
        <v>2124</v>
      </c>
      <c r="F29" s="64">
        <v>22189901000000</v>
      </c>
      <c r="G29" s="73">
        <v>0.17</v>
      </c>
      <c r="H29" s="64">
        <v>4122583000000</v>
      </c>
      <c r="I29" s="73">
        <v>0.15</v>
      </c>
      <c r="J29" s="64">
        <v>86372985000000</v>
      </c>
      <c r="K29" s="73">
        <v>0.22</v>
      </c>
      <c r="L29" s="64">
        <v>19048532000000</v>
      </c>
      <c r="M29" s="73">
        <v>0.48</v>
      </c>
      <c r="N29" s="31">
        <v>2366</v>
      </c>
      <c r="O29" s="33">
        <v>0.163</v>
      </c>
      <c r="P29" s="151">
        <v>11.6</v>
      </c>
      <c r="Q29" s="64">
        <v>3553227</v>
      </c>
      <c r="R29" s="151" t="s">
        <v>2064</v>
      </c>
    </row>
    <row r="30" spans="1:18" ht="15">
      <c r="A30" s="30">
        <v>2</v>
      </c>
      <c r="B30" s="151" t="s">
        <v>2268</v>
      </c>
      <c r="C30" s="152" t="s">
        <v>2269</v>
      </c>
      <c r="D30" s="151" t="s">
        <v>26</v>
      </c>
      <c r="E30" s="152" t="s">
        <v>2135</v>
      </c>
      <c r="F30" s="64">
        <v>627849004914</v>
      </c>
      <c r="G30" s="77">
        <v>0.55</v>
      </c>
      <c r="H30" s="64">
        <v>69247088700</v>
      </c>
      <c r="I30" s="78">
        <v>21.61</v>
      </c>
      <c r="J30" s="64">
        <v>2099101633205</v>
      </c>
      <c r="K30" s="73">
        <v>0.44</v>
      </c>
      <c r="L30" s="64">
        <v>301234759341</v>
      </c>
      <c r="M30" s="73">
        <v>1.04</v>
      </c>
      <c r="N30" s="31">
        <v>1531</v>
      </c>
      <c r="O30" s="33">
        <v>0.066</v>
      </c>
      <c r="P30" s="151">
        <v>11.3</v>
      </c>
      <c r="Q30" s="64">
        <v>146217</v>
      </c>
      <c r="R30" s="151" t="s">
        <v>2064</v>
      </c>
    </row>
    <row r="31" spans="1:18" ht="15">
      <c r="A31" s="30">
        <v>3</v>
      </c>
      <c r="B31" s="151" t="s">
        <v>168</v>
      </c>
      <c r="C31" s="152" t="s">
        <v>169</v>
      </c>
      <c r="D31" s="151" t="s">
        <v>26</v>
      </c>
      <c r="E31" s="152" t="s">
        <v>2110</v>
      </c>
      <c r="F31" s="64">
        <v>353162652076</v>
      </c>
      <c r="G31" s="76">
        <v>1</v>
      </c>
      <c r="H31" s="64">
        <v>170758821384</v>
      </c>
      <c r="I31" s="78">
        <v>0.4</v>
      </c>
      <c r="J31" s="64">
        <v>815483785524</v>
      </c>
      <c r="K31" s="73">
        <v>0.09</v>
      </c>
      <c r="L31" s="64">
        <v>355245026296</v>
      </c>
      <c r="M31" s="77">
        <v>0.29</v>
      </c>
      <c r="N31" s="31">
        <v>2226</v>
      </c>
      <c r="O31" s="33">
        <v>0.181</v>
      </c>
      <c r="P31" s="151">
        <v>5.3</v>
      </c>
      <c r="Q31" s="64">
        <v>75156</v>
      </c>
      <c r="R31" s="151" t="s">
        <v>2064</v>
      </c>
    </row>
    <row r="32" spans="1:18" ht="15">
      <c r="A32" s="30">
        <v>4</v>
      </c>
      <c r="B32" s="151" t="s">
        <v>396</v>
      </c>
      <c r="C32" s="152" t="s">
        <v>397</v>
      </c>
      <c r="D32" s="151" t="s">
        <v>26</v>
      </c>
      <c r="E32" s="152" t="s">
        <v>2139</v>
      </c>
      <c r="F32" s="64">
        <v>1376043097848</v>
      </c>
      <c r="G32" s="77">
        <v>0.74</v>
      </c>
      <c r="H32" s="64">
        <v>22584331963</v>
      </c>
      <c r="I32" s="77">
        <v>0.21</v>
      </c>
      <c r="J32" s="64">
        <v>4908628880384</v>
      </c>
      <c r="K32" s="73">
        <v>0.36</v>
      </c>
      <c r="L32" s="64">
        <v>86755272386</v>
      </c>
      <c r="M32" s="73">
        <v>0.46</v>
      </c>
      <c r="N32" s="31">
        <v>2287</v>
      </c>
      <c r="O32" s="75">
        <v>0.133</v>
      </c>
      <c r="P32" s="151">
        <v>10.1</v>
      </c>
      <c r="Q32" s="64">
        <v>312087</v>
      </c>
      <c r="R32" s="151" t="s">
        <v>2064</v>
      </c>
    </row>
    <row r="33" spans="1:18" ht="15">
      <c r="A33" s="30">
        <v>5</v>
      </c>
      <c r="B33" s="151" t="s">
        <v>418</v>
      </c>
      <c r="C33" s="152" t="s">
        <v>2274</v>
      </c>
      <c r="D33" s="151" t="s">
        <v>26</v>
      </c>
      <c r="E33" s="152" t="s">
        <v>2111</v>
      </c>
      <c r="F33" s="64">
        <v>644389468528</v>
      </c>
      <c r="G33" s="77">
        <v>0.91</v>
      </c>
      <c r="H33" s="64">
        <v>116683331545</v>
      </c>
      <c r="I33" s="73">
        <v>47.16</v>
      </c>
      <c r="J33" s="64">
        <v>1880191802917</v>
      </c>
      <c r="K33" s="73">
        <v>0.48</v>
      </c>
      <c r="L33" s="64">
        <v>192940854104</v>
      </c>
      <c r="M33" s="73">
        <v>0.5</v>
      </c>
      <c r="N33" s="31">
        <v>670</v>
      </c>
      <c r="O33" s="33">
        <v>0.056</v>
      </c>
      <c r="P33" s="151">
        <v>23</v>
      </c>
      <c r="Q33" s="64">
        <v>1879617</v>
      </c>
      <c r="R33" s="151" t="s">
        <v>2064</v>
      </c>
    </row>
    <row r="34" spans="1:18" ht="15">
      <c r="A34" s="30">
        <v>6</v>
      </c>
      <c r="B34" s="151" t="s">
        <v>498</v>
      </c>
      <c r="C34" s="152" t="s">
        <v>499</v>
      </c>
      <c r="D34" s="151" t="s">
        <v>26</v>
      </c>
      <c r="E34" s="152" t="s">
        <v>2111</v>
      </c>
      <c r="F34" s="64">
        <v>763777679661</v>
      </c>
      <c r="G34" s="76">
        <v>1.61</v>
      </c>
      <c r="H34" s="64">
        <v>322643106181</v>
      </c>
      <c r="I34" s="73">
        <v>4.04</v>
      </c>
      <c r="J34" s="64">
        <v>3947328627804</v>
      </c>
      <c r="K34" s="78">
        <v>0.72</v>
      </c>
      <c r="L34" s="64">
        <v>1521180695312</v>
      </c>
      <c r="M34" s="78">
        <v>1.18</v>
      </c>
      <c r="N34" s="31">
        <v>2932</v>
      </c>
      <c r="O34" s="33">
        <v>0.212</v>
      </c>
      <c r="P34" s="151">
        <v>8.8</v>
      </c>
      <c r="Q34" s="64">
        <v>3328818</v>
      </c>
      <c r="R34" s="151" t="s">
        <v>2064</v>
      </c>
    </row>
    <row r="35" spans="1:18" ht="15">
      <c r="A35" s="30">
        <v>7</v>
      </c>
      <c r="B35" s="151" t="s">
        <v>532</v>
      </c>
      <c r="C35" s="152" t="s">
        <v>533</v>
      </c>
      <c r="D35" s="151" t="s">
        <v>26</v>
      </c>
      <c r="E35" s="152" t="s">
        <v>2116</v>
      </c>
      <c r="F35" s="64">
        <v>550003997139</v>
      </c>
      <c r="G35" s="73">
        <v>0.35</v>
      </c>
      <c r="H35" s="64">
        <v>35907878342</v>
      </c>
      <c r="I35" s="77">
        <v>0.5</v>
      </c>
      <c r="J35" s="64">
        <v>2591174510422</v>
      </c>
      <c r="K35" s="78">
        <v>0.2</v>
      </c>
      <c r="L35" s="64">
        <v>130979842136</v>
      </c>
      <c r="M35" s="73">
        <v>-0.09</v>
      </c>
      <c r="N35" s="31">
        <v>2500</v>
      </c>
      <c r="O35" s="33">
        <v>0.113</v>
      </c>
      <c r="P35" s="151">
        <v>6.1</v>
      </c>
      <c r="Q35" s="64">
        <v>313012</v>
      </c>
      <c r="R35" s="151" t="s">
        <v>2064</v>
      </c>
    </row>
    <row r="36" spans="1:18" ht="15">
      <c r="A36" s="30">
        <v>8</v>
      </c>
      <c r="B36" s="151" t="s">
        <v>544</v>
      </c>
      <c r="C36" s="152" t="s">
        <v>545</v>
      </c>
      <c r="D36" s="151" t="s">
        <v>26</v>
      </c>
      <c r="E36" s="152" t="s">
        <v>2106</v>
      </c>
      <c r="F36" s="64">
        <v>944758518251</v>
      </c>
      <c r="G36" s="73">
        <v>0.1</v>
      </c>
      <c r="H36" s="64">
        <v>32626918213</v>
      </c>
      <c r="I36" s="73">
        <v>1.14</v>
      </c>
      <c r="J36" s="64">
        <v>3867849220854</v>
      </c>
      <c r="K36" s="78">
        <v>0.18</v>
      </c>
      <c r="L36" s="64">
        <v>136609508341</v>
      </c>
      <c r="M36" s="73">
        <v>0.48</v>
      </c>
      <c r="N36" s="31">
        <v>3574</v>
      </c>
      <c r="O36" s="33">
        <v>0.246</v>
      </c>
      <c r="P36" s="151">
        <v>6.1</v>
      </c>
      <c r="Q36" s="64">
        <v>114066</v>
      </c>
      <c r="R36" s="151" t="s">
        <v>2064</v>
      </c>
    </row>
    <row r="37" spans="1:18" ht="15">
      <c r="A37" s="30">
        <v>9</v>
      </c>
      <c r="B37" s="151" t="s">
        <v>552</v>
      </c>
      <c r="C37" s="152" t="s">
        <v>553</v>
      </c>
      <c r="D37" s="151" t="s">
        <v>26</v>
      </c>
      <c r="E37" s="152" t="s">
        <v>2113</v>
      </c>
      <c r="F37" s="64">
        <v>20028465859517</v>
      </c>
      <c r="G37" s="73">
        <v>0.24</v>
      </c>
      <c r="H37" s="64">
        <v>3731677151998</v>
      </c>
      <c r="I37" s="78">
        <v>0.68</v>
      </c>
      <c r="J37" s="64">
        <v>70356080735226</v>
      </c>
      <c r="K37" s="73">
        <v>0.14</v>
      </c>
      <c r="L37" s="64">
        <v>13274244868123</v>
      </c>
      <c r="M37" s="78">
        <v>0.39</v>
      </c>
      <c r="N37" s="31">
        <v>5912</v>
      </c>
      <c r="O37" s="33">
        <v>0.258</v>
      </c>
      <c r="P37" s="151">
        <v>15.9</v>
      </c>
      <c r="Q37" s="64">
        <v>536502</v>
      </c>
      <c r="R37" s="151" t="s">
        <v>2064</v>
      </c>
    </row>
    <row r="38" spans="1:18" ht="15">
      <c r="A38" s="30">
        <v>10</v>
      </c>
      <c r="B38" s="151" t="s">
        <v>630</v>
      </c>
      <c r="C38" s="152" t="s">
        <v>631</v>
      </c>
      <c r="D38" s="151" t="s">
        <v>26</v>
      </c>
      <c r="E38" s="152" t="s">
        <v>2110</v>
      </c>
      <c r="F38" s="64">
        <v>690750404143</v>
      </c>
      <c r="G38" s="76">
        <v>1.23</v>
      </c>
      <c r="H38" s="64">
        <v>183744158990</v>
      </c>
      <c r="I38" s="76">
        <v>0.06</v>
      </c>
      <c r="J38" s="64">
        <v>2539360806379</v>
      </c>
      <c r="K38" s="78">
        <v>1.61</v>
      </c>
      <c r="L38" s="64">
        <v>989305254633</v>
      </c>
      <c r="M38" s="78">
        <v>1.1</v>
      </c>
      <c r="N38" s="31">
        <v>6132</v>
      </c>
      <c r="O38" s="33">
        <v>0.279</v>
      </c>
      <c r="P38" s="151">
        <v>9.1</v>
      </c>
      <c r="Q38" s="64">
        <v>304913</v>
      </c>
      <c r="R38" s="151" t="s">
        <v>2064</v>
      </c>
    </row>
    <row r="39" spans="1:18" ht="15">
      <c r="A39" s="30">
        <v>11</v>
      </c>
      <c r="B39" s="151" t="s">
        <v>636</v>
      </c>
      <c r="C39" s="152" t="s">
        <v>637</v>
      </c>
      <c r="D39" s="151" t="s">
        <v>26</v>
      </c>
      <c r="E39" s="152" t="s">
        <v>2111</v>
      </c>
      <c r="F39" s="64">
        <v>159083549187</v>
      </c>
      <c r="G39" s="76">
        <v>1.1</v>
      </c>
      <c r="H39" s="64">
        <v>9263723139</v>
      </c>
      <c r="I39" s="73">
        <v>1.57</v>
      </c>
      <c r="J39" s="64">
        <v>670915874989</v>
      </c>
      <c r="K39" s="73">
        <v>0.54</v>
      </c>
      <c r="L39" s="64">
        <v>76825677065</v>
      </c>
      <c r="M39" s="73">
        <v>0.22</v>
      </c>
      <c r="N39" s="31">
        <v>2148</v>
      </c>
      <c r="O39" s="33">
        <v>0.149</v>
      </c>
      <c r="P39" s="151">
        <v>6.1</v>
      </c>
      <c r="Q39" s="64">
        <v>163215</v>
      </c>
      <c r="R39" s="151" t="s">
        <v>2064</v>
      </c>
    </row>
    <row r="40" spans="1:18" ht="15">
      <c r="A40" s="30">
        <v>12</v>
      </c>
      <c r="B40" s="151" t="s">
        <v>696</v>
      </c>
      <c r="C40" s="152" t="s">
        <v>697</v>
      </c>
      <c r="D40" s="151" t="s">
        <v>26</v>
      </c>
      <c r="E40" s="152" t="s">
        <v>2151</v>
      </c>
      <c r="F40" s="64">
        <v>14260938100551</v>
      </c>
      <c r="G40" s="73">
        <v>0.34</v>
      </c>
      <c r="H40" s="64">
        <v>2525188001045</v>
      </c>
      <c r="I40" s="78">
        <v>0.42</v>
      </c>
      <c r="J40" s="64">
        <v>52546756306450</v>
      </c>
      <c r="K40" s="78">
        <v>0.35</v>
      </c>
      <c r="L40" s="64">
        <v>10281002195160</v>
      </c>
      <c r="M40" s="78">
        <v>0.28</v>
      </c>
      <c r="N40" s="31">
        <v>4253</v>
      </c>
      <c r="O40" s="33">
        <v>0.268</v>
      </c>
      <c r="P40" s="151">
        <v>8.5</v>
      </c>
      <c r="Q40" s="64">
        <v>5378990</v>
      </c>
      <c r="R40" s="151" t="s">
        <v>2064</v>
      </c>
    </row>
    <row r="41" spans="1:18" ht="15">
      <c r="A41" s="30">
        <v>13</v>
      </c>
      <c r="B41" s="151" t="s">
        <v>3417</v>
      </c>
      <c r="C41" s="152" t="s">
        <v>3418</v>
      </c>
      <c r="D41" s="151" t="s">
        <v>26</v>
      </c>
      <c r="E41" s="152" t="s">
        <v>2111</v>
      </c>
      <c r="F41" s="64">
        <v>5433646951058</v>
      </c>
      <c r="G41" s="76">
        <v>2.03</v>
      </c>
      <c r="H41" s="64">
        <v>606092459928</v>
      </c>
      <c r="I41" s="73">
        <v>4.44</v>
      </c>
      <c r="J41" s="64">
        <v>15968367577613</v>
      </c>
      <c r="K41" s="73">
        <v>0.02</v>
      </c>
      <c r="L41" s="64">
        <v>2435511625222</v>
      </c>
      <c r="M41" s="73">
        <v>-0.16</v>
      </c>
      <c r="N41" s="31">
        <v>7026</v>
      </c>
      <c r="O41" s="33">
        <v>0.093</v>
      </c>
      <c r="P41" s="151">
        <v>15.3</v>
      </c>
      <c r="Q41" s="64">
        <v>199085</v>
      </c>
      <c r="R41" s="151" t="s">
        <v>2064</v>
      </c>
    </row>
    <row r="42" spans="1:18" ht="15">
      <c r="A42" s="30">
        <v>14</v>
      </c>
      <c r="B42" s="151" t="s">
        <v>1070</v>
      </c>
      <c r="C42" s="152" t="s">
        <v>1071</v>
      </c>
      <c r="D42" s="151" t="s">
        <v>26</v>
      </c>
      <c r="E42" s="152" t="s">
        <v>2111</v>
      </c>
      <c r="F42" s="64">
        <v>48425781638</v>
      </c>
      <c r="G42" s="76">
        <v>1.44</v>
      </c>
      <c r="H42" s="64">
        <v>9037090067</v>
      </c>
      <c r="I42" s="77">
        <v>0.29</v>
      </c>
      <c r="J42" s="64">
        <v>343985232081</v>
      </c>
      <c r="K42" s="77">
        <v>0.44</v>
      </c>
      <c r="L42" s="64">
        <v>56172204399</v>
      </c>
      <c r="M42" s="73">
        <v>1.06</v>
      </c>
      <c r="N42" s="31">
        <v>1693</v>
      </c>
      <c r="O42" s="75">
        <v>0.109</v>
      </c>
      <c r="P42" s="151">
        <v>5.7</v>
      </c>
      <c r="Q42" s="64">
        <v>165963</v>
      </c>
      <c r="R42" s="151" t="s">
        <v>2064</v>
      </c>
    </row>
    <row r="43" spans="1:18" ht="15">
      <c r="A43" s="30">
        <v>15</v>
      </c>
      <c r="B43" s="151" t="s">
        <v>2187</v>
      </c>
      <c r="C43" s="152" t="s">
        <v>2188</v>
      </c>
      <c r="D43" s="151" t="s">
        <v>26</v>
      </c>
      <c r="E43" s="152" t="s">
        <v>2189</v>
      </c>
      <c r="F43" s="64">
        <v>51326660156850</v>
      </c>
      <c r="G43" s="73">
        <v>0.34</v>
      </c>
      <c r="H43" s="64">
        <v>1458161983511</v>
      </c>
      <c r="I43" s="78">
        <v>1.14</v>
      </c>
      <c r="J43" s="64">
        <v>178273876348460</v>
      </c>
      <c r="K43" s="78">
        <v>0.29</v>
      </c>
      <c r="L43" s="64">
        <v>4185450791896</v>
      </c>
      <c r="M43" s="73">
        <v>-0.08</v>
      </c>
      <c r="N43" s="31">
        <v>3244</v>
      </c>
      <c r="O43" s="33">
        <v>0.161</v>
      </c>
      <c r="P43" s="151">
        <v>19.3</v>
      </c>
      <c r="Q43" s="64">
        <v>568283</v>
      </c>
      <c r="R43" s="151" t="s">
        <v>2064</v>
      </c>
    </row>
    <row r="44" spans="1:18" ht="15">
      <c r="A44" s="30">
        <v>16</v>
      </c>
      <c r="B44" s="151" t="s">
        <v>1180</v>
      </c>
      <c r="C44" s="152" t="s">
        <v>1181</v>
      </c>
      <c r="D44" s="151" t="s">
        <v>26</v>
      </c>
      <c r="E44" s="152" t="s">
        <v>2127</v>
      </c>
      <c r="F44" s="64">
        <v>2215225541533</v>
      </c>
      <c r="G44" s="73">
        <v>0.32</v>
      </c>
      <c r="H44" s="64">
        <v>320929070558</v>
      </c>
      <c r="I44" s="78">
        <v>0.51</v>
      </c>
      <c r="J44" s="64">
        <v>7094708276340</v>
      </c>
      <c r="K44" s="73">
        <v>0.2</v>
      </c>
      <c r="L44" s="64">
        <v>764071000670</v>
      </c>
      <c r="M44" s="78">
        <v>0.15</v>
      </c>
      <c r="N44" s="31">
        <v>3000</v>
      </c>
      <c r="O44" s="75">
        <v>0.17</v>
      </c>
      <c r="P44" s="151">
        <v>6</v>
      </c>
      <c r="Q44" s="64">
        <v>218214</v>
      </c>
      <c r="R44" s="151" t="s">
        <v>2064</v>
      </c>
    </row>
    <row r="45" spans="1:18" ht="15">
      <c r="A45" s="30">
        <v>17</v>
      </c>
      <c r="B45" s="151" t="s">
        <v>3358</v>
      </c>
      <c r="C45" s="152" t="s">
        <v>3359</v>
      </c>
      <c r="D45" s="151" t="s">
        <v>26</v>
      </c>
      <c r="E45" s="152" t="s">
        <v>2124</v>
      </c>
      <c r="F45" s="64">
        <v>2292336000000</v>
      </c>
      <c r="G45" s="73">
        <v>0.3</v>
      </c>
      <c r="H45" s="64">
        <v>419947000000</v>
      </c>
      <c r="I45" s="78">
        <v>0.26</v>
      </c>
      <c r="J45" s="64">
        <v>8404292000000</v>
      </c>
      <c r="K45" s="73">
        <v>0.35</v>
      </c>
      <c r="L45" s="64">
        <v>1465444000000</v>
      </c>
      <c r="M45" s="78">
        <v>0.44</v>
      </c>
      <c r="N45" s="31">
        <v>2206</v>
      </c>
      <c r="O45" s="33">
        <v>0.174</v>
      </c>
      <c r="P45" s="151">
        <v>10.9</v>
      </c>
      <c r="Q45" s="64">
        <v>158656</v>
      </c>
      <c r="R45" s="151" t="s">
        <v>2064</v>
      </c>
    </row>
    <row r="46" spans="1:18" ht="15">
      <c r="A46" s="30">
        <v>18</v>
      </c>
      <c r="B46" s="151" t="s">
        <v>1784</v>
      </c>
      <c r="C46" s="152" t="s">
        <v>1785</v>
      </c>
      <c r="D46" s="151" t="s">
        <v>26</v>
      </c>
      <c r="E46" s="152" t="s">
        <v>2124</v>
      </c>
      <c r="F46" s="64">
        <v>13436567000000</v>
      </c>
      <c r="G46" s="73">
        <v>0.17</v>
      </c>
      <c r="H46" s="64">
        <v>2935943000000</v>
      </c>
      <c r="I46" s="77">
        <v>0.19</v>
      </c>
      <c r="J46" s="64">
        <v>50108709000000</v>
      </c>
      <c r="K46" s="76">
        <v>0.2</v>
      </c>
      <c r="L46" s="64">
        <v>10551948000000</v>
      </c>
      <c r="M46" s="76">
        <v>0.18</v>
      </c>
      <c r="N46" s="31">
        <v>3138</v>
      </c>
      <c r="O46" s="33">
        <v>0.203</v>
      </c>
      <c r="P46" s="151">
        <v>19.6</v>
      </c>
      <c r="Q46" s="64">
        <v>2038449</v>
      </c>
      <c r="R46" s="151" t="s">
        <v>2064</v>
      </c>
    </row>
    <row r="47" spans="1:18" ht="15">
      <c r="A47" s="30">
        <v>19</v>
      </c>
      <c r="B47" s="151" t="s">
        <v>1960</v>
      </c>
      <c r="C47" s="152" t="s">
        <v>1961</v>
      </c>
      <c r="D47" s="151" t="s">
        <v>26</v>
      </c>
      <c r="E47" s="152" t="s">
        <v>2134</v>
      </c>
      <c r="F47" s="64">
        <v>429526934016</v>
      </c>
      <c r="G47" s="73">
        <v>0.27</v>
      </c>
      <c r="H47" s="64">
        <v>110108596401</v>
      </c>
      <c r="I47" s="78">
        <v>0.5</v>
      </c>
      <c r="J47" s="64">
        <v>1492129055180</v>
      </c>
      <c r="K47" s="78">
        <v>0.26</v>
      </c>
      <c r="L47" s="64">
        <v>343659273770</v>
      </c>
      <c r="M47" s="78">
        <v>0.2</v>
      </c>
      <c r="N47" s="31">
        <v>5594</v>
      </c>
      <c r="O47" s="33">
        <v>0.16</v>
      </c>
      <c r="P47" s="151">
        <v>6.9</v>
      </c>
      <c r="Q47" s="64">
        <v>128173</v>
      </c>
      <c r="R47" s="151" t="s">
        <v>2064</v>
      </c>
    </row>
    <row r="48" spans="1:18" ht="15">
      <c r="A48" s="30">
        <v>20</v>
      </c>
      <c r="B48" s="151" t="s">
        <v>1024</v>
      </c>
      <c r="C48" s="152" t="s">
        <v>1025</v>
      </c>
      <c r="D48" s="151" t="s">
        <v>23</v>
      </c>
      <c r="E48" s="152" t="s">
        <v>2111</v>
      </c>
      <c r="F48" s="64">
        <v>76695220868</v>
      </c>
      <c r="G48" s="76">
        <v>1.28</v>
      </c>
      <c r="H48" s="64">
        <v>14417701519</v>
      </c>
      <c r="I48" s="78">
        <v>1.3</v>
      </c>
      <c r="J48" s="64">
        <v>303740968581</v>
      </c>
      <c r="K48" s="78">
        <v>0.21</v>
      </c>
      <c r="L48" s="64">
        <v>67141182982</v>
      </c>
      <c r="M48" s="78">
        <v>-0.14</v>
      </c>
      <c r="N48" s="31">
        <v>2411</v>
      </c>
      <c r="O48" s="33">
        <v>0.197</v>
      </c>
      <c r="P48" s="151">
        <v>5.6</v>
      </c>
      <c r="Q48" s="64">
        <v>136821</v>
      </c>
      <c r="R48" s="151" t="s">
        <v>2064</v>
      </c>
    </row>
    <row r="49" spans="1:18" ht="15">
      <c r="A49" s="30">
        <v>21</v>
      </c>
      <c r="B49" s="151" t="s">
        <v>1456</v>
      </c>
      <c r="C49" s="152" t="s">
        <v>1456</v>
      </c>
      <c r="D49" s="151" t="s">
        <v>23</v>
      </c>
      <c r="E49" s="152" t="s">
        <v>2124</v>
      </c>
      <c r="F49" s="64">
        <v>5227500000000</v>
      </c>
      <c r="G49" s="73">
        <v>0.19</v>
      </c>
      <c r="H49" s="64">
        <v>420304000000</v>
      </c>
      <c r="I49" s="76">
        <v>0.36</v>
      </c>
      <c r="J49" s="64">
        <v>20212602000000</v>
      </c>
      <c r="K49" s="78">
        <v>0.26</v>
      </c>
      <c r="L49" s="64">
        <v>2279243000000</v>
      </c>
      <c r="M49" s="77">
        <v>0.32</v>
      </c>
      <c r="N49" s="31">
        <v>1436</v>
      </c>
      <c r="O49" s="33">
        <v>0.118</v>
      </c>
      <c r="P49" s="151">
        <v>5.5</v>
      </c>
      <c r="Q49" s="64">
        <v>5377956</v>
      </c>
      <c r="R49" s="151" t="s">
        <v>2064</v>
      </c>
    </row>
    <row r="50" spans="1:18" s="42" customFormat="1" ht="15">
      <c r="A50" s="165"/>
      <c r="B50" s="166"/>
      <c r="C50" s="167"/>
      <c r="D50" s="168"/>
      <c r="E50" s="167"/>
      <c r="F50" s="169"/>
      <c r="G50" s="170"/>
      <c r="H50" s="169"/>
      <c r="I50" s="170"/>
      <c r="J50" s="169"/>
      <c r="K50" s="170"/>
      <c r="L50" s="169"/>
      <c r="M50" s="170"/>
      <c r="N50" s="171"/>
      <c r="O50" s="172"/>
      <c r="P50" s="166"/>
      <c r="Q50" s="169"/>
      <c r="R50" s="165"/>
    </row>
    <row r="51" spans="1:18" s="42" customFormat="1" ht="15">
      <c r="A51" s="165"/>
      <c r="B51" s="166"/>
      <c r="C51" s="167"/>
      <c r="D51" s="168"/>
      <c r="E51" s="167"/>
      <c r="F51" s="169"/>
      <c r="G51" s="170"/>
      <c r="H51" s="169"/>
      <c r="I51" s="170"/>
      <c r="J51" s="169"/>
      <c r="K51" s="170"/>
      <c r="L51" s="169"/>
      <c r="M51" s="170"/>
      <c r="N51" s="171"/>
      <c r="O51" s="172"/>
      <c r="P51" s="166"/>
      <c r="Q51" s="169"/>
      <c r="R51" s="165"/>
    </row>
    <row r="52" spans="1:2" ht="15">
      <c r="A52" s="145" t="s">
        <v>3347</v>
      </c>
      <c r="B52" s="146"/>
    </row>
    <row r="53" spans="1:18" ht="15">
      <c r="A53" s="147" t="s">
        <v>9</v>
      </c>
      <c r="B53" s="147" t="s">
        <v>10</v>
      </c>
      <c r="C53" s="122" t="s">
        <v>2053</v>
      </c>
      <c r="D53" s="122" t="s">
        <v>12</v>
      </c>
      <c r="E53" s="122" t="s">
        <v>2075</v>
      </c>
      <c r="F53" s="148" t="s">
        <v>3486</v>
      </c>
      <c r="G53" s="148"/>
      <c r="H53" s="148"/>
      <c r="I53" s="148"/>
      <c r="J53" s="149" t="s">
        <v>2057</v>
      </c>
      <c r="K53" s="149"/>
      <c r="L53" s="149"/>
      <c r="M53" s="149"/>
      <c r="N53" s="149"/>
      <c r="O53" s="116" t="s">
        <v>2061</v>
      </c>
      <c r="P53" s="150"/>
      <c r="Q53" s="150"/>
      <c r="R53" s="150"/>
    </row>
    <row r="54" spans="1:18" ht="42.75">
      <c r="A54" s="123"/>
      <c r="B54" s="123"/>
      <c r="C54" s="123"/>
      <c r="D54" s="123"/>
      <c r="E54" s="123"/>
      <c r="F54" s="37" t="s">
        <v>2076</v>
      </c>
      <c r="G54" s="38" t="s">
        <v>2077</v>
      </c>
      <c r="H54" s="39" t="s">
        <v>2078</v>
      </c>
      <c r="I54" s="38" t="s">
        <v>2079</v>
      </c>
      <c r="J54" s="35" t="s">
        <v>2076</v>
      </c>
      <c r="K54" s="34" t="s">
        <v>2077</v>
      </c>
      <c r="L54" s="35" t="s">
        <v>2078</v>
      </c>
      <c r="M54" s="34" t="s">
        <v>2079</v>
      </c>
      <c r="N54" s="36" t="s">
        <v>2080</v>
      </c>
      <c r="O54" s="62" t="s">
        <v>2046</v>
      </c>
      <c r="P54" s="62" t="s">
        <v>2041</v>
      </c>
      <c r="Q54" s="62" t="s">
        <v>2081</v>
      </c>
      <c r="R54" s="83" t="s">
        <v>2059</v>
      </c>
    </row>
    <row r="55" spans="1:18" ht="15">
      <c r="A55" s="30">
        <v>1</v>
      </c>
      <c r="B55" s="151" t="s">
        <v>2266</v>
      </c>
      <c r="C55" s="152" t="s">
        <v>2267</v>
      </c>
      <c r="D55" s="151" t="s">
        <v>26</v>
      </c>
      <c r="E55" s="152" t="s">
        <v>2105</v>
      </c>
      <c r="F55" s="64">
        <v>1578881249639</v>
      </c>
      <c r="G55" s="76">
        <v>5.36</v>
      </c>
      <c r="H55" s="64">
        <v>21039834477</v>
      </c>
      <c r="I55" s="77">
        <v>0.22</v>
      </c>
      <c r="J55" s="64">
        <v>3105298183419</v>
      </c>
      <c r="K55" s="76">
        <v>6.98</v>
      </c>
      <c r="L55" s="64">
        <v>84689228991</v>
      </c>
      <c r="M55" s="76">
        <v>1.89</v>
      </c>
      <c r="N55" s="31">
        <v>3625</v>
      </c>
      <c r="O55" s="33">
        <v>0.16</v>
      </c>
      <c r="P55" s="151">
        <v>4.8</v>
      </c>
      <c r="Q55" s="64">
        <v>246805</v>
      </c>
      <c r="R55" s="151" t="s">
        <v>2067</v>
      </c>
    </row>
    <row r="56" spans="1:18" ht="15">
      <c r="A56" s="30">
        <v>2</v>
      </c>
      <c r="B56" s="151" t="s">
        <v>86</v>
      </c>
      <c r="C56" s="152" t="s">
        <v>87</v>
      </c>
      <c r="D56" s="151" t="s">
        <v>26</v>
      </c>
      <c r="E56" s="152" t="s">
        <v>2106</v>
      </c>
      <c r="F56" s="81">
        <v>2072334143477</v>
      </c>
      <c r="G56" s="157">
        <v>2.11</v>
      </c>
      <c r="H56" s="81">
        <v>215865414325</v>
      </c>
      <c r="I56" s="76">
        <v>11.8</v>
      </c>
      <c r="J56" s="64">
        <v>4187633714104</v>
      </c>
      <c r="K56" s="73">
        <v>0.78</v>
      </c>
      <c r="L56" s="64">
        <v>285353442592</v>
      </c>
      <c r="M56" s="78">
        <v>1.37</v>
      </c>
      <c r="N56" s="31">
        <v>4117</v>
      </c>
      <c r="O56" s="33">
        <v>0.244</v>
      </c>
      <c r="P56" s="151">
        <v>3</v>
      </c>
      <c r="Q56" s="64">
        <v>4279226</v>
      </c>
      <c r="R56" s="151" t="s">
        <v>2067</v>
      </c>
    </row>
    <row r="57" spans="1:18" ht="15">
      <c r="A57" s="30">
        <v>3</v>
      </c>
      <c r="B57" s="151" t="s">
        <v>558</v>
      </c>
      <c r="C57" s="152" t="s">
        <v>559</v>
      </c>
      <c r="D57" s="151" t="s">
        <v>26</v>
      </c>
      <c r="E57" s="152" t="s">
        <v>2156</v>
      </c>
      <c r="F57" s="64">
        <v>3377061799028</v>
      </c>
      <c r="G57" s="73">
        <v>0.18</v>
      </c>
      <c r="H57" s="64">
        <v>132920231827</v>
      </c>
      <c r="I57" s="76">
        <v>0.53</v>
      </c>
      <c r="J57" s="64">
        <v>12514372245047</v>
      </c>
      <c r="K57" s="73">
        <v>0.34</v>
      </c>
      <c r="L57" s="64">
        <v>685699998172</v>
      </c>
      <c r="M57" s="73">
        <v>0.07</v>
      </c>
      <c r="N57" s="31">
        <v>2744</v>
      </c>
      <c r="O57" s="33">
        <v>0.105</v>
      </c>
      <c r="P57" s="151">
        <v>12.9</v>
      </c>
      <c r="Q57" s="64">
        <v>1519752</v>
      </c>
      <c r="R57" s="151" t="s">
        <v>2067</v>
      </c>
    </row>
    <row r="58" spans="1:18" ht="15">
      <c r="A58" s="30">
        <v>4</v>
      </c>
      <c r="B58" s="151" t="s">
        <v>758</v>
      </c>
      <c r="C58" s="152" t="s">
        <v>759</v>
      </c>
      <c r="D58" s="151" t="s">
        <v>26</v>
      </c>
      <c r="E58" s="152" t="s">
        <v>2106</v>
      </c>
      <c r="F58" s="64">
        <v>1583389592543</v>
      </c>
      <c r="G58" s="73">
        <v>0.17</v>
      </c>
      <c r="H58" s="64">
        <v>143487016252</v>
      </c>
      <c r="I58" s="78">
        <v>4.83</v>
      </c>
      <c r="J58" s="64">
        <v>5869116026001</v>
      </c>
      <c r="K58" s="77">
        <v>0.32</v>
      </c>
      <c r="L58" s="64">
        <v>519108111270</v>
      </c>
      <c r="M58" s="76">
        <v>19.65</v>
      </c>
      <c r="N58" s="31">
        <v>3214</v>
      </c>
      <c r="O58" s="75">
        <v>0.246</v>
      </c>
      <c r="P58" s="151">
        <v>3.5</v>
      </c>
      <c r="Q58" s="64">
        <v>2964829</v>
      </c>
      <c r="R58" s="151" t="s">
        <v>2067</v>
      </c>
    </row>
    <row r="59" spans="1:18" ht="15">
      <c r="A59" s="30">
        <v>5</v>
      </c>
      <c r="B59" s="151" t="s">
        <v>802</v>
      </c>
      <c r="C59" s="152" t="s">
        <v>803</v>
      </c>
      <c r="D59" s="151" t="s">
        <v>26</v>
      </c>
      <c r="E59" s="152" t="s">
        <v>2131</v>
      </c>
      <c r="F59" s="64">
        <v>352462523346</v>
      </c>
      <c r="G59" s="76">
        <v>6.18</v>
      </c>
      <c r="H59" s="64">
        <v>67688883383</v>
      </c>
      <c r="I59" s="73">
        <v>1.62</v>
      </c>
      <c r="J59" s="64">
        <v>1779620717683</v>
      </c>
      <c r="K59" s="73">
        <v>0.32</v>
      </c>
      <c r="L59" s="64">
        <v>542495824951</v>
      </c>
      <c r="M59" s="76">
        <v>0</v>
      </c>
      <c r="N59" s="31">
        <v>935</v>
      </c>
      <c r="O59" s="33">
        <v>0.048</v>
      </c>
      <c r="P59" s="151">
        <v>12.4</v>
      </c>
      <c r="Q59" s="64">
        <v>1953584</v>
      </c>
      <c r="R59" s="151" t="s">
        <v>2067</v>
      </c>
    </row>
    <row r="60" spans="1:18" ht="15">
      <c r="A60" s="30">
        <v>6</v>
      </c>
      <c r="B60" s="151" t="s">
        <v>906</v>
      </c>
      <c r="C60" s="152" t="s">
        <v>907</v>
      </c>
      <c r="D60" s="151" t="s">
        <v>26</v>
      </c>
      <c r="E60" s="152" t="s">
        <v>2131</v>
      </c>
      <c r="F60" s="64">
        <v>87200962763</v>
      </c>
      <c r="G60" s="73">
        <v>0.28</v>
      </c>
      <c r="H60" s="64">
        <v>30501822181</v>
      </c>
      <c r="I60" s="78">
        <v>2.05</v>
      </c>
      <c r="J60" s="64">
        <v>627425002212</v>
      </c>
      <c r="K60" s="78">
        <v>0.29</v>
      </c>
      <c r="L60" s="64">
        <v>281866409851</v>
      </c>
      <c r="M60" s="78">
        <v>0.67</v>
      </c>
      <c r="N60" s="31">
        <v>6333</v>
      </c>
      <c r="O60" s="33">
        <v>0.263</v>
      </c>
      <c r="P60" s="151">
        <v>3</v>
      </c>
      <c r="Q60" s="64">
        <v>190457</v>
      </c>
      <c r="R60" s="151" t="s">
        <v>2067</v>
      </c>
    </row>
    <row r="61" spans="1:18" ht="15">
      <c r="A61" s="30">
        <v>7</v>
      </c>
      <c r="B61" s="151" t="s">
        <v>934</v>
      </c>
      <c r="C61" s="152" t="s">
        <v>935</v>
      </c>
      <c r="D61" s="151" t="s">
        <v>26</v>
      </c>
      <c r="E61" s="152" t="s">
        <v>2124</v>
      </c>
      <c r="F61" s="64">
        <v>6174345000000</v>
      </c>
      <c r="G61" s="73">
        <v>0.29</v>
      </c>
      <c r="H61" s="64">
        <v>1576905000000</v>
      </c>
      <c r="I61" s="78">
        <v>0.12</v>
      </c>
      <c r="J61" s="64">
        <v>22407753000000</v>
      </c>
      <c r="K61" s="78">
        <v>0.27</v>
      </c>
      <c r="L61" s="64">
        <v>5862707000000</v>
      </c>
      <c r="M61" s="78">
        <v>0.28</v>
      </c>
      <c r="N61" s="31">
        <v>2111</v>
      </c>
      <c r="O61" s="33">
        <v>0.151</v>
      </c>
      <c r="P61" s="151">
        <v>10.8</v>
      </c>
      <c r="Q61" s="64">
        <v>5317415</v>
      </c>
      <c r="R61" s="151" t="s">
        <v>2067</v>
      </c>
    </row>
    <row r="62" spans="1:18" ht="15">
      <c r="A62" s="30">
        <v>8</v>
      </c>
      <c r="B62" s="153" t="s">
        <v>1338</v>
      </c>
      <c r="C62" s="152" t="s">
        <v>3075</v>
      </c>
      <c r="D62" s="151" t="s">
        <v>26</v>
      </c>
      <c r="E62" s="152" t="s">
        <v>2155</v>
      </c>
      <c r="F62" s="64">
        <v>609440796845</v>
      </c>
      <c r="G62" s="73">
        <v>0.16</v>
      </c>
      <c r="H62" s="64">
        <v>45209967604</v>
      </c>
      <c r="I62" s="78">
        <v>30.42</v>
      </c>
      <c r="J62" s="64">
        <v>2321735949594</v>
      </c>
      <c r="K62" s="78">
        <v>0.31</v>
      </c>
      <c r="L62" s="64">
        <v>76106581856</v>
      </c>
      <c r="M62" s="78">
        <v>1.15</v>
      </c>
      <c r="N62" s="31">
        <v>438</v>
      </c>
      <c r="O62" s="33">
        <v>0.04</v>
      </c>
      <c r="P62" s="151">
        <v>16.4</v>
      </c>
      <c r="Q62" s="64">
        <v>459126</v>
      </c>
      <c r="R62" s="151" t="s">
        <v>2067</v>
      </c>
    </row>
    <row r="63" spans="1:18" ht="15">
      <c r="A63" s="30">
        <v>9</v>
      </c>
      <c r="B63" s="151" t="s">
        <v>1368</v>
      </c>
      <c r="C63" s="152" t="s">
        <v>1369</v>
      </c>
      <c r="D63" s="151" t="s">
        <v>26</v>
      </c>
      <c r="E63" s="152" t="s">
        <v>2111</v>
      </c>
      <c r="F63" s="64">
        <v>1031616571002</v>
      </c>
      <c r="G63" s="76">
        <v>2.77</v>
      </c>
      <c r="H63" s="64">
        <v>182509583085</v>
      </c>
      <c r="I63" s="78">
        <v>3.08</v>
      </c>
      <c r="J63" s="64">
        <v>3115878778048</v>
      </c>
      <c r="K63" s="73">
        <v>1.69</v>
      </c>
      <c r="L63" s="64">
        <v>336381897183</v>
      </c>
      <c r="M63" s="78">
        <v>2</v>
      </c>
      <c r="N63" s="31">
        <v>1392</v>
      </c>
      <c r="O63" s="33">
        <v>0.097</v>
      </c>
      <c r="P63" s="151">
        <v>6.3</v>
      </c>
      <c r="Q63" s="64">
        <v>1979139</v>
      </c>
      <c r="R63" s="151" t="s">
        <v>2067</v>
      </c>
    </row>
    <row r="64" spans="1:18" ht="15">
      <c r="A64" s="30">
        <v>10</v>
      </c>
      <c r="B64" s="151" t="s">
        <v>3419</v>
      </c>
      <c r="C64" s="152" t="s">
        <v>3420</v>
      </c>
      <c r="D64" s="151" t="s">
        <v>26</v>
      </c>
      <c r="E64" s="152" t="s">
        <v>2124</v>
      </c>
      <c r="F64" s="64">
        <v>4916458000000</v>
      </c>
      <c r="G64" s="73">
        <v>0.11</v>
      </c>
      <c r="H64" s="64">
        <v>1351994000000</v>
      </c>
      <c r="I64" s="76">
        <v>0.1</v>
      </c>
      <c r="J64" s="64">
        <v>18668446000000</v>
      </c>
      <c r="K64" s="76">
        <v>0.11</v>
      </c>
      <c r="L64" s="64">
        <v>4509699000000</v>
      </c>
      <c r="M64" s="76">
        <v>0.16</v>
      </c>
      <c r="N64" s="31">
        <v>2564</v>
      </c>
      <c r="O64" s="33">
        <v>0.256</v>
      </c>
      <c r="P64" s="151">
        <v>10.9</v>
      </c>
      <c r="Q64" s="64">
        <v>1491115</v>
      </c>
      <c r="R64" s="151" t="s">
        <v>2067</v>
      </c>
    </row>
    <row r="65" spans="1:18" ht="15">
      <c r="A65" s="30">
        <v>11</v>
      </c>
      <c r="B65" s="151" t="s">
        <v>1589</v>
      </c>
      <c r="C65" s="152" t="s">
        <v>1590</v>
      </c>
      <c r="D65" s="151" t="s">
        <v>26</v>
      </c>
      <c r="E65" s="152" t="s">
        <v>2132</v>
      </c>
      <c r="F65" s="64">
        <v>799999459647</v>
      </c>
      <c r="G65" s="73">
        <v>0.04</v>
      </c>
      <c r="H65" s="64">
        <v>60017721251</v>
      </c>
      <c r="I65" s="76">
        <v>0.23</v>
      </c>
      <c r="J65" s="64">
        <v>3310020019727</v>
      </c>
      <c r="K65" s="73">
        <v>0.07</v>
      </c>
      <c r="L65" s="64">
        <v>215510301308</v>
      </c>
      <c r="M65" s="76">
        <v>0.05</v>
      </c>
      <c r="N65" s="31">
        <v>3491</v>
      </c>
      <c r="O65" s="33">
        <v>0.175</v>
      </c>
      <c r="P65" s="151">
        <v>5.6</v>
      </c>
      <c r="Q65" s="64">
        <v>253047</v>
      </c>
      <c r="R65" s="151" t="s">
        <v>2067</v>
      </c>
    </row>
    <row r="66" spans="1:18" ht="15">
      <c r="A66" s="30">
        <v>12</v>
      </c>
      <c r="B66" s="151" t="s">
        <v>3083</v>
      </c>
      <c r="C66" s="152" t="s">
        <v>3084</v>
      </c>
      <c r="D66" s="151" t="s">
        <v>26</v>
      </c>
      <c r="E66" s="152" t="s">
        <v>2248</v>
      </c>
      <c r="F66" s="64">
        <v>1515912177676</v>
      </c>
      <c r="G66" s="73">
        <v>0.13</v>
      </c>
      <c r="H66" s="64">
        <v>584332489505</v>
      </c>
      <c r="I66" s="73">
        <v>0.55</v>
      </c>
      <c r="J66" s="64">
        <v>5891348889923</v>
      </c>
      <c r="K66" s="73">
        <v>0.43</v>
      </c>
      <c r="L66" s="64">
        <v>1911823379161</v>
      </c>
      <c r="M66" s="73">
        <v>0.75</v>
      </c>
      <c r="N66" s="31">
        <v>1058</v>
      </c>
      <c r="O66" s="33">
        <v>0.079</v>
      </c>
      <c r="P66" s="151">
        <v>39.7</v>
      </c>
      <c r="Q66" s="64">
        <v>1300183</v>
      </c>
      <c r="R66" s="151" t="s">
        <v>2067</v>
      </c>
    </row>
    <row r="67" spans="1:18" ht="15">
      <c r="A67" s="30">
        <v>13</v>
      </c>
      <c r="B67" s="151" t="s">
        <v>238</v>
      </c>
      <c r="C67" s="152" t="s">
        <v>2217</v>
      </c>
      <c r="D67" s="151" t="s">
        <v>23</v>
      </c>
      <c r="E67" s="152" t="s">
        <v>2111</v>
      </c>
      <c r="F67" s="64">
        <v>593579045033</v>
      </c>
      <c r="G67" s="73">
        <v>0.44</v>
      </c>
      <c r="H67" s="64">
        <v>86898819869</v>
      </c>
      <c r="I67" s="78">
        <v>0.04</v>
      </c>
      <c r="J67" s="64">
        <v>2086503090833</v>
      </c>
      <c r="K67" s="73">
        <v>0.35</v>
      </c>
      <c r="L67" s="64">
        <v>393509134459</v>
      </c>
      <c r="M67" s="78">
        <v>0.13</v>
      </c>
      <c r="N67" s="31">
        <v>1333</v>
      </c>
      <c r="O67" s="33">
        <v>0.092</v>
      </c>
      <c r="P67" s="151">
        <v>9.3</v>
      </c>
      <c r="Q67" s="64">
        <v>724765</v>
      </c>
      <c r="R67" s="151" t="s">
        <v>2067</v>
      </c>
    </row>
    <row r="68" spans="1:18" ht="15">
      <c r="A68" s="30">
        <v>14</v>
      </c>
      <c r="B68" s="151" t="s">
        <v>2349</v>
      </c>
      <c r="C68" s="152" t="s">
        <v>2350</v>
      </c>
      <c r="D68" s="160" t="s">
        <v>29</v>
      </c>
      <c r="E68" s="152" t="s">
        <v>2351</v>
      </c>
      <c r="F68" s="64">
        <v>4005749278732</v>
      </c>
      <c r="G68" s="73">
        <v>0.39</v>
      </c>
      <c r="H68" s="64">
        <v>1702921724485</v>
      </c>
      <c r="I68" s="32">
        <v>0.63</v>
      </c>
      <c r="J68" s="64">
        <v>14868200382883</v>
      </c>
      <c r="K68" s="32">
        <v>-0.01</v>
      </c>
      <c r="L68" s="64">
        <v>5598161832984</v>
      </c>
      <c r="M68" s="32">
        <v>0.54</v>
      </c>
      <c r="N68" s="31">
        <v>2561</v>
      </c>
      <c r="O68" s="33">
        <v>0.202</v>
      </c>
      <c r="P68" s="151">
        <v>34.4</v>
      </c>
      <c r="Q68" s="64">
        <v>57354</v>
      </c>
      <c r="R68" s="151" t="s">
        <v>2067</v>
      </c>
    </row>
  </sheetData>
  <sheetProtection/>
  <mergeCells count="29">
    <mergeCell ref="F10:I10"/>
    <mergeCell ref="F53:I53"/>
    <mergeCell ref="J53:N53"/>
    <mergeCell ref="O53:R53"/>
    <mergeCell ref="O27:R27"/>
    <mergeCell ref="J27:N27"/>
    <mergeCell ref="O10:R10"/>
    <mergeCell ref="J10:N10"/>
    <mergeCell ref="A52:B52"/>
    <mergeCell ref="A53:A54"/>
    <mergeCell ref="B53:B54"/>
    <mergeCell ref="C53:C54"/>
    <mergeCell ref="D53:D54"/>
    <mergeCell ref="F27:I27"/>
    <mergeCell ref="E53:E54"/>
    <mergeCell ref="A26:B26"/>
    <mergeCell ref="A27:A28"/>
    <mergeCell ref="B27:B28"/>
    <mergeCell ref="C27:C28"/>
    <mergeCell ref="D27:D28"/>
    <mergeCell ref="E27:E28"/>
    <mergeCell ref="F6:G7"/>
    <mergeCell ref="H6:J7"/>
    <mergeCell ref="A9:B9"/>
    <mergeCell ref="A10:A11"/>
    <mergeCell ref="B10:B11"/>
    <mergeCell ref="C10:C11"/>
    <mergeCell ref="D10:D11"/>
    <mergeCell ref="E10:E11"/>
  </mergeCells>
  <conditionalFormatting sqref="G12:G23 I12:I23 K12:K23 M12:M23">
    <cfRule type="cellIs" priority="12" dxfId="4" operator="lessThan" stopIfTrue="1">
      <formula>0</formula>
    </cfRule>
    <cfRule type="cellIs" priority="13" dxfId="3" operator="between" stopIfTrue="1">
      <formula>0</formula>
      <formula>0.5</formula>
    </cfRule>
    <cfRule type="cellIs" priority="14" dxfId="2" operator="between" stopIfTrue="1">
      <formula>0.5</formula>
      <formula>1</formula>
    </cfRule>
    <cfRule type="cellIs" priority="15" dxfId="1" operator="greaterThan" stopIfTrue="1">
      <formula>1</formula>
    </cfRule>
  </conditionalFormatting>
  <conditionalFormatting sqref="G12:G23 I12:I23 M12:M23 K12:K23">
    <cfRule type="containsBlanks" priority="11" dxfId="0" stopIfTrue="1">
      <formula>LEN(TRIM(G12))=0</formula>
    </cfRule>
  </conditionalFormatting>
  <conditionalFormatting sqref="G29:G49 I29:I49 K29:K49 M29:M49">
    <cfRule type="cellIs" priority="7" dxfId="4" operator="lessThan" stopIfTrue="1">
      <formula>0</formula>
    </cfRule>
    <cfRule type="cellIs" priority="8" dxfId="3" operator="between" stopIfTrue="1">
      <formula>0</formula>
      <formula>0.5</formula>
    </cfRule>
    <cfRule type="cellIs" priority="9" dxfId="2" operator="between" stopIfTrue="1">
      <formula>0.5</formula>
      <formula>1</formula>
    </cfRule>
    <cfRule type="cellIs" priority="10" dxfId="1" operator="greaterThan" stopIfTrue="1">
      <formula>1</formula>
    </cfRule>
  </conditionalFormatting>
  <conditionalFormatting sqref="G29:G49 I29:I49 M29:M49 K29:K49">
    <cfRule type="containsBlanks" priority="6" dxfId="0" stopIfTrue="1">
      <formula>LEN(TRIM(G29))=0</formula>
    </cfRule>
  </conditionalFormatting>
  <conditionalFormatting sqref="G55:G68 I55:I68 K55:K68 M55:M68">
    <cfRule type="cellIs" priority="2" dxfId="4" operator="lessThan" stopIfTrue="1">
      <formula>0</formula>
    </cfRule>
    <cfRule type="cellIs" priority="3" dxfId="3" operator="between" stopIfTrue="1">
      <formula>0</formula>
      <formula>0.5</formula>
    </cfRule>
    <cfRule type="cellIs" priority="4" dxfId="2" operator="between" stopIfTrue="1">
      <formula>0.5</formula>
      <formula>1</formula>
    </cfRule>
    <cfRule type="cellIs" priority="5" dxfId="1" operator="greaterThan" stopIfTrue="1">
      <formula>1</formula>
    </cfRule>
  </conditionalFormatting>
  <conditionalFormatting sqref="G55:G68 I55:I68 M55:M68 K55:K68">
    <cfRule type="containsBlanks" priority="1" dxfId="0" stopIfTrue="1">
      <formula>LEN(TRIM(G55))=0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[IRS] Bộ phận Phân tích - Tư Vấn Đầu Tư - 0969.306.111</dc:creator>
  <cp:keywords/>
  <dc:description/>
  <cp:lastModifiedBy>Windows User</cp:lastModifiedBy>
  <dcterms:created xsi:type="dcterms:W3CDTF">2010-10-03T18:28:07Z</dcterms:created>
  <dcterms:modified xsi:type="dcterms:W3CDTF">2018-08-16T07:14:25Z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3ad720c4-4dbc-4745-bc45-434d3ecc35ed</vt:lpwstr>
  </property>
  <property fmtid="{D5CDD505-2E9C-101B-9397-08002B2CF9AE}" pid="3" name="Generator">
    <vt:lpwstr>NPOI</vt:lpwstr>
  </property>
  <property fmtid="{D5CDD505-2E9C-101B-9397-08002B2CF9AE}" pid="4" name="Generator Version">
    <vt:lpwstr>2.1.3</vt:lpwstr>
  </property>
</Properties>
</file>